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1B8DCBB0-B86E-4DC0-A6B4-AAEFE4C9F682}" xr6:coauthVersionLast="47" xr6:coauthVersionMax="47" xr10:uidLastSave="{00000000-0000-0000-0000-000000000000}"/>
  <bookViews>
    <workbookView xWindow="-120" yWindow="-120" windowWidth="29040" windowHeight="15720" tabRatio="514" firstSheet="27" activeTab="2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'30.Spieltag'!$A$1:$AK$20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3" l="1"/>
  <c r="K11" i="3"/>
  <c r="K12" i="3"/>
  <c r="K14" i="3"/>
  <c r="K15" i="3"/>
  <c r="K16" i="3"/>
  <c r="K17" i="3"/>
  <c r="K19" i="3"/>
  <c r="K20" i="3"/>
  <c r="K8" i="3"/>
  <c r="E10" i="2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10" i="3"/>
  <c r="Z11" i="3"/>
  <c r="Z12" i="3"/>
  <c r="Z14" i="3"/>
  <c r="Z15" i="3"/>
  <c r="Z16" i="3"/>
  <c r="Z17" i="3"/>
  <c r="Z19" i="3"/>
  <c r="Z20" i="3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0" i="3"/>
  <c r="W20" i="3"/>
  <c r="T20" i="3"/>
  <c r="Q20" i="3"/>
  <c r="N20" i="3"/>
  <c r="H20" i="3"/>
  <c r="E20" i="3"/>
  <c r="AC19" i="3"/>
  <c r="W19" i="3"/>
  <c r="T19" i="3"/>
  <c r="Q19" i="3"/>
  <c r="N19" i="3"/>
  <c r="H19" i="3"/>
  <c r="E19" i="3"/>
  <c r="AC17" i="3"/>
  <c r="W17" i="3"/>
  <c r="T17" i="3"/>
  <c r="Q17" i="3"/>
  <c r="N17" i="3"/>
  <c r="H17" i="3"/>
  <c r="E17" i="3"/>
  <c r="AC16" i="3"/>
  <c r="W16" i="3"/>
  <c r="T16" i="3"/>
  <c r="Q16" i="3"/>
  <c r="N16" i="3"/>
  <c r="H16" i="3"/>
  <c r="E16" i="3"/>
  <c r="AC15" i="3"/>
  <c r="W15" i="3"/>
  <c r="T15" i="3"/>
  <c r="Q15" i="3"/>
  <c r="N15" i="3"/>
  <c r="H15" i="3"/>
  <c r="E15" i="3"/>
  <c r="AC14" i="3"/>
  <c r="W14" i="3"/>
  <c r="T14" i="3"/>
  <c r="Q14" i="3"/>
  <c r="N14" i="3"/>
  <c r="H14" i="3"/>
  <c r="E14" i="3"/>
  <c r="AC12" i="3"/>
  <c r="W12" i="3"/>
  <c r="T12" i="3"/>
  <c r="Q12" i="3"/>
  <c r="N12" i="3"/>
  <c r="H12" i="3"/>
  <c r="E12" i="3"/>
  <c r="AC11" i="3"/>
  <c r="W11" i="3"/>
  <c r="T11" i="3"/>
  <c r="Q11" i="3"/>
  <c r="N11" i="3"/>
  <c r="H11" i="3"/>
  <c r="E11" i="3"/>
  <c r="AC10" i="3"/>
  <c r="W10" i="3"/>
  <c r="T10" i="3"/>
  <c r="Q10" i="3"/>
  <c r="N10" i="3"/>
  <c r="H10" i="3"/>
  <c r="E10" i="3"/>
  <c r="AC8" i="3"/>
  <c r="Z8" i="3"/>
  <c r="W8" i="3"/>
  <c r="T8" i="3"/>
  <c r="Q8" i="3"/>
  <c r="N8" i="3"/>
  <c r="H8" i="3"/>
  <c r="E8" i="3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F13" i="35" l="1"/>
  <c r="AF14" i="35"/>
  <c r="AF4" i="35"/>
  <c r="AF8" i="35"/>
  <c r="AF12" i="35"/>
  <c r="AF5" i="35"/>
  <c r="AF9" i="35"/>
  <c r="AF10" i="35"/>
  <c r="AF7" i="35"/>
  <c r="AF15" i="35"/>
  <c r="AF11" i="35"/>
  <c r="AF6" i="35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B22" i="35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L3" i="35" l="1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16" i="29" l="1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9" i="3" l="1"/>
  <c r="AJ12" i="3"/>
  <c r="AJ19" i="3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J15" i="3"/>
  <c r="AJ13" i="3"/>
  <c r="AJ11" i="3"/>
  <c r="AJ17" i="3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22" i="16"/>
  <c r="AJ22" i="16" s="1"/>
  <c r="AH12" i="16"/>
  <c r="AJ1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21" i="14"/>
  <c r="A18" i="14"/>
  <c r="AI18" i="13"/>
  <c r="AH9" i="34"/>
  <c r="AJ9" i="34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21" i="12"/>
  <c r="AJ14" i="2"/>
  <c r="AI14" i="11"/>
  <c r="A14" i="12"/>
  <c r="A24" i="12"/>
  <c r="AH24" i="6"/>
  <c r="AJ24" i="6" s="1"/>
  <c r="A26" i="12"/>
  <c r="AK8" i="11"/>
  <c r="AH18" i="6"/>
  <c r="AJ18" i="6" s="1"/>
  <c r="AH18" i="2" s="1"/>
  <c r="AK18" i="11"/>
  <c r="AK13" i="11"/>
  <c r="AH26" i="6"/>
  <c r="AJ26" i="6" s="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27" i="11"/>
  <c r="AK11" i="6"/>
  <c r="AI11" i="2" s="1"/>
  <c r="AK19" i="6"/>
  <c r="A19" i="6" s="1"/>
  <c r="AK15" i="6"/>
  <c r="A15" i="6" s="1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K24" i="6"/>
  <c r="AK14" i="6"/>
  <c r="AH8" i="16"/>
  <c r="AJ8" i="16" s="1"/>
  <c r="AJ14" i="3" l="1"/>
  <c r="A21" i="6"/>
  <c r="A16" i="6"/>
  <c r="AI15" i="2"/>
  <c r="AI19" i="2"/>
  <c r="AK8" i="2"/>
  <c r="A8" i="2" s="1"/>
  <c r="A11" i="6"/>
  <c r="A23" i="2"/>
  <c r="A18" i="6"/>
  <c r="AI18" i="2"/>
  <c r="AH18" i="3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22" i="6"/>
  <c r="AH20" i="3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27" i="6"/>
  <c r="AK11" i="2"/>
  <c r="AI12" i="2"/>
  <c r="A12" i="6"/>
  <c r="AH8" i="34"/>
  <c r="AJ8" i="34" s="1"/>
  <c r="AJ20" i="3" l="1"/>
  <c r="AJ18" i="3"/>
  <c r="AI8" i="3"/>
  <c r="A22" i="2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H25" i="5"/>
  <c r="AJ25" i="5" s="1"/>
  <c r="A16" i="2"/>
  <c r="AI16" i="3"/>
  <c r="A9" i="2"/>
  <c r="AI9" i="3"/>
  <c r="A25" i="2"/>
  <c r="A12" i="2"/>
  <c r="AI12" i="3"/>
  <c r="A27" i="2"/>
  <c r="A10" i="2"/>
  <c r="AI10" i="3"/>
  <c r="A21" i="2"/>
  <c r="A15" i="2"/>
  <c r="AI15" i="3"/>
  <c r="AK17" i="3" l="1"/>
  <c r="AK13" i="3"/>
  <c r="AK19" i="3"/>
  <c r="AK12" i="3"/>
  <c r="AK16" i="3"/>
  <c r="AK18" i="3"/>
  <c r="AK10" i="3"/>
  <c r="AK8" i="3"/>
  <c r="AK20" i="3"/>
  <c r="AK15" i="3"/>
  <c r="A15" i="3" s="1"/>
  <c r="AK11" i="3"/>
  <c r="AK14" i="3"/>
  <c r="A14" i="3" s="1"/>
  <c r="AK9" i="3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<sst xmlns="http://schemas.openxmlformats.org/spreadsheetml/2006/main" count="8537" uniqueCount="103">
  <si>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</si>
  <si>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</si>
  <si>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</si>
  <si>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</si>
  <si>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</si>
  <si>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</si>
  <si>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</si>
  <si>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</si>
  <si>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</si>
  <si>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</si>
  <si>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</si>
  <si>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</si>
  <si>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</si>
  <si>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</si>
  <si>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</si>
  <si>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</si>
  <si>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</si>
  <si>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</si>
  <si>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</si>
  <si>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</si>
  <si>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</si>
  <si>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</si>
  <si>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</si>
  <si>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</si>
  <si>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</si>
  <si>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</si>
  <si>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</si>
  <si>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</si>
  <si>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</si>
  <si>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</si>
  <si>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</si>
  <si>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</si>
  <si>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</si>
  <si>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</si>
  <si>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</si>
  <si>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</si>
  <si>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</si>
  <si>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</si>
  <si>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</si>
  <si>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</si>
  <si>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</si>
  <si>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</si>
  <si>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</si>
  <si>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</si>
  <si>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</si>
  <si>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</si>
  <si>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</si>
  <si>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</si>
  <si>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</si>
  <si>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</si>
  <si>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</si>
  <si>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</si>
  <si>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</si>
  <si>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</si>
  <si>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</si>
  <si>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</si>
  <si>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</si>
  <si>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</si>
  <si>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</si>
  <si>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</si>
  <si>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</si>
  <si>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</si>
  <si>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</si>
  <si>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</si>
  <si>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</si>
  <si>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</si>
  <si>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</si>
  <si>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</si>
  <si>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</si>
  <si>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</si>
  <si>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</si>
  <si>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</si>
  <si>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</si>
  <si>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</si>
  <si>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</si>
  <si>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</si>
  <si>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</si>
  <si>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</si>
  <si>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</si>
  <si>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</si>
  <si>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</si>
  <si>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</si>
  <si>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</si>
  <si>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</si>
  <si>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</si>
  <si>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</si>
  <si>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</si>
  <si>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</si>
  <si>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</si>
  <si>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</si>
  <si>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</si>
  <si>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</si>
  <si>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</si>
  <si>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</si>
  <si>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</si>
  <si>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</si>
  <si>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</si>
  <si>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</si>
  <si>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</si>
  <si>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</si>
  <si>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</si>
  <si>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</si>
  <si>
    <t>Lola, Master,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</si>
</sst>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L24" sqref="AL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18</v>
      </c>
      <c r="AH8" s="22">
        <f>'25.Spieltag'!AJ8</f>
        <v>322</v>
      </c>
      <c r="AI8" s="29">
        <f>'25.Spieltag'!AK8</f>
        <v>7</v>
      </c>
      <c r="AJ8" s="24">
        <f t="shared" ref="AJ8" si="7">AG8+AH8</f>
        <v>340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0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 t="str">
        <f t="shared" si="3"/>
        <v>2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0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18</v>
      </c>
      <c r="AH10" s="22">
        <f>'25.Spieltag'!AJ10</f>
        <v>311</v>
      </c>
      <c r="AI10" s="29">
        <f>'25.Spieltag'!AK10</f>
        <v>8</v>
      </c>
      <c r="AJ10" s="24">
        <f t="shared" si="11"/>
        <v>329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15</v>
      </c>
      <c r="AH11" s="22">
        <f>'25.Spieltag'!AJ11</f>
        <v>299</v>
      </c>
      <c r="AI11" s="29">
        <f>'25.Spieltag'!AK11</f>
        <v>9</v>
      </c>
      <c r="AJ11" s="24">
        <f t="shared" si="11"/>
        <v>314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13</v>
      </c>
      <c r="AH12" s="22">
        <f>'25.Spieltag'!AJ12</f>
        <v>351</v>
      </c>
      <c r="AI12" s="29">
        <f>'25.Spieltag'!AK12</f>
        <v>2</v>
      </c>
      <c r="AJ12" s="24">
        <f t="shared" si="11"/>
        <v>364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 t="str">
        <f t="shared" si="3"/>
        <v>2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12</v>
      </c>
      <c r="AH14" s="22">
        <f>'25.Spieltag'!AJ14</f>
        <v>355</v>
      </c>
      <c r="AI14" s="29">
        <f>'25.Spieltag'!AK14</f>
        <v>1</v>
      </c>
      <c r="AJ14" s="24">
        <f t="shared" si="11"/>
        <v>367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 t="str">
        <f t="shared" si="3"/>
        <v>2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27</v>
      </c>
      <c r="AH15" s="22">
        <f>'25.Spieltag'!AJ15</f>
        <v>293</v>
      </c>
      <c r="AI15" s="29">
        <f>'25.Spieltag'!AK15</f>
        <v>10</v>
      </c>
      <c r="AJ15" s="24">
        <f t="shared" si="11"/>
        <v>320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27</v>
      </c>
      <c r="AH16" s="22">
        <f>'25.Spieltag'!AJ16</f>
        <v>347</v>
      </c>
      <c r="AI16" s="29">
        <f>'25.Spieltag'!AK16</f>
        <v>3</v>
      </c>
      <c r="AJ16" s="24">
        <f t="shared" si="11"/>
        <v>374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16</v>
      </c>
      <c r="AH17" s="22">
        <f>'25.Spieltag'!AJ17</f>
        <v>331</v>
      </c>
      <c r="AI17" s="29">
        <f>'25.Spieltag'!AK17</f>
        <v>6</v>
      </c>
      <c r="AJ17" s="24">
        <f t="shared" si="11"/>
        <v>347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19</v>
      </c>
      <c r="AH18" s="22">
        <f>'25.Spieltag'!AJ18</f>
        <v>291</v>
      </c>
      <c r="AI18" s="29">
        <f>'25.Spieltag'!AK18</f>
        <v>11</v>
      </c>
      <c r="AJ18" s="24">
        <f t="shared" si="11"/>
        <v>310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22</v>
      </c>
      <c r="AH19" s="22">
        <f>'25.Spieltag'!AJ19</f>
        <v>341</v>
      </c>
      <c r="AI19" s="29">
        <f>'25.Spieltag'!AK19</f>
        <v>5</v>
      </c>
      <c r="AJ19" s="24">
        <f t="shared" si="11"/>
        <v>363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 t="str">
        <f t="shared" si="3"/>
        <v>2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15</v>
      </c>
      <c r="AH20" s="22">
        <f>'25.Spieltag'!AJ20</f>
        <v>346</v>
      </c>
      <c r="AI20" s="29">
        <f>'25.Spieltag'!AK20</f>
        <v>4</v>
      </c>
      <c r="AJ20" s="24">
        <f t="shared" si="11"/>
        <v>361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340</v>
      </c>
      <c r="AI8" s="29">
        <f>'26.Spieltag'!AK8</f>
        <v>7</v>
      </c>
      <c r="AJ8" s="24">
        <f t="shared" ref="AJ8" si="7">AG8+AH8</f>
        <v>359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329</v>
      </c>
      <c r="AI10" s="29">
        <f>'26.Spieltag'!AK10</f>
        <v>8</v>
      </c>
      <c r="AJ10" s="24">
        <f t="shared" si="11"/>
        <v>353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314</v>
      </c>
      <c r="AI11" s="29">
        <f>'26.Spieltag'!AK11</f>
        <v>10</v>
      </c>
      <c r="AJ11" s="24">
        <f t="shared" si="11"/>
        <v>342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364</v>
      </c>
      <c r="AI12" s="29">
        <f>'26.Spieltag'!AK12</f>
        <v>3</v>
      </c>
      <c r="AJ12" s="24">
        <f t="shared" si="11"/>
        <v>384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367</v>
      </c>
      <c r="AI14" s="29">
        <f>'26.Spieltag'!AK14</f>
        <v>2</v>
      </c>
      <c r="AJ14" s="24">
        <f t="shared" si="11"/>
        <v>389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320</v>
      </c>
      <c r="AI15" s="29">
        <f>'26.Spieltag'!AK15</f>
        <v>9</v>
      </c>
      <c r="AJ15" s="24">
        <f t="shared" si="11"/>
        <v>330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374</v>
      </c>
      <c r="AI16" s="29">
        <f>'26.Spieltag'!AK16</f>
        <v>1</v>
      </c>
      <c r="AJ16" s="24">
        <f t="shared" si="11"/>
        <v>406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347</v>
      </c>
      <c r="AI17" s="29">
        <f>'26.Spieltag'!AK17</f>
        <v>6</v>
      </c>
      <c r="AJ17" s="24">
        <f t="shared" si="11"/>
        <v>362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363</v>
      </c>
      <c r="AI19" s="29">
        <f>'26.Spieltag'!AK19</f>
        <v>4</v>
      </c>
      <c r="AJ19" s="24">
        <f t="shared" si="11"/>
        <v>382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361</v>
      </c>
      <c r="AI20" s="29">
        <f>'26.Spieltag'!AK20</f>
        <v>5</v>
      </c>
      <c r="AJ20" s="24">
        <f t="shared" si="11"/>
        <v>376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359</v>
      </c>
      <c r="AI8" s="29">
        <f>'27.Spieltag'!AK8</f>
        <v>7</v>
      </c>
      <c r="AJ8" s="24">
        <f t="shared" ref="AJ8" si="7">AG8+AH8</f>
        <v>386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145</v>
      </c>
      <c r="AI9" s="29">
        <f>'27.Spieltag'!AK9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353</v>
      </c>
      <c r="AI10" s="29">
        <f>'27.Spieltag'!AK10</f>
        <v>8</v>
      </c>
      <c r="AJ10" s="24">
        <f t="shared" si="11"/>
        <v>371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342</v>
      </c>
      <c r="AI11" s="29">
        <f>'27.Spieltag'!AK11</f>
        <v>9</v>
      </c>
      <c r="AJ11" s="24">
        <f t="shared" si="11"/>
        <v>371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384</v>
      </c>
      <c r="AI12" s="29">
        <f>'27.Spieltag'!AK12</f>
        <v>3</v>
      </c>
      <c r="AJ12" s="24">
        <f t="shared" si="11"/>
        <v>403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243</v>
      </c>
      <c r="AI13" s="29">
        <f>'27.Spieltag'!AK13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389</v>
      </c>
      <c r="AI14" s="29">
        <f>'27.Spieltag'!AK14</f>
        <v>2</v>
      </c>
      <c r="AJ14" s="24">
        <f t="shared" si="11"/>
        <v>412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330</v>
      </c>
      <c r="AI15" s="29">
        <f>'27.Spieltag'!AK15</f>
        <v>11</v>
      </c>
      <c r="AJ15" s="24">
        <f t="shared" si="11"/>
        <v>359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406</v>
      </c>
      <c r="AI16" s="29">
        <f>'27.Spieltag'!AK16</f>
        <v>1</v>
      </c>
      <c r="AJ16" s="24">
        <f t="shared" si="11"/>
        <v>424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362</v>
      </c>
      <c r="AI17" s="29">
        <f>'27.Spieltag'!AK17</f>
        <v>6</v>
      </c>
      <c r="AJ17" s="24">
        <f t="shared" si="11"/>
        <v>372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382</v>
      </c>
      <c r="AI19" s="29">
        <f>'27.Spieltag'!AK19</f>
        <v>4</v>
      </c>
      <c r="AJ19" s="24">
        <f t="shared" si="11"/>
        <v>400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376</v>
      </c>
      <c r="AI20" s="29">
        <f>'27.Spieltag'!AK20</f>
        <v>5</v>
      </c>
      <c r="AJ20" s="24">
        <f t="shared" si="11"/>
        <v>396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7" sqref="A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13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3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6">E8+H8+K8+N8+Q8+T8+W8+Z8+AC8+AF8</f>
        <v>17</v>
      </c>
      <c r="AH8" s="22">
        <f>'28.Spieltag'!AJ8</f>
        <v>386</v>
      </c>
      <c r="AI8" s="29">
        <f>'28.Spieltag'!AK8</f>
        <v>6</v>
      </c>
      <c r="AJ8" s="24">
        <f t="shared" ref="AJ8:AJ20" si="7">AG8+AH8</f>
        <v>403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6"/>
        <v>0</v>
      </c>
      <c r="AH9" s="22">
        <f>'28.Spieltag'!AJ9</f>
        <v>145</v>
      </c>
      <c r="AI9" s="29">
        <f>'28.Spieltag'!AK9</f>
        <v>13</v>
      </c>
      <c r="AJ9" s="24">
        <f t="shared" si="7"/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 t="s">
        <v>13</v>
      </c>
      <c r="D10" s="18" t="s">
        <v>13</v>
      </c>
      <c r="E10" s="19">
        <f t="shared" si="1"/>
        <v>0</v>
      </c>
      <c r="F10" s="17" t="s">
        <v>78</v>
      </c>
      <c r="G10" s="18" t="s">
        <v>78</v>
      </c>
      <c r="H10" s="19" t="str">
        <f t="shared" si="2"/>
        <v>5</v>
      </c>
      <c r="I10" s="17" t="s">
        <v>2</v>
      </c>
      <c r="J10" s="18" t="s">
        <v>13</v>
      </c>
      <c r="K10" s="88">
        <f t="shared" ref="K10:K20" si="9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13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0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1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5"/>
        <v>3</v>
      </c>
      <c r="AD10" s="28"/>
      <c r="AE10" s="26"/>
      <c r="AF10" s="19"/>
      <c r="AG10" s="21">
        <f t="shared" si="6"/>
        <v>22</v>
      </c>
      <c r="AH10" s="22">
        <f>'28.Spieltag'!AJ10</f>
        <v>371</v>
      </c>
      <c r="AI10" s="29">
        <f>'28.Spieltag'!AK10</f>
        <v>8</v>
      </c>
      <c r="AJ10" s="24">
        <f t="shared" si="7"/>
        <v>393</v>
      </c>
      <c r="AK10" s="25">
        <f t="shared" si="8"/>
        <v>8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88">
        <f t="shared" si="9"/>
        <v>8</v>
      </c>
      <c r="L11" s="17" t="s">
        <v>78</v>
      </c>
      <c r="M11" s="18" t="s">
        <v>78</v>
      </c>
      <c r="N11" s="66" t="str">
        <f t="shared" si="3"/>
        <v>5</v>
      </c>
      <c r="O11" s="17" t="s">
        <v>78</v>
      </c>
      <c r="P11" s="18" t="s">
        <v>13</v>
      </c>
      <c r="Q11" s="19" t="str">
        <f t="shared" si="4"/>
        <v>2</v>
      </c>
      <c r="R11" s="17" t="s">
        <v>13</v>
      </c>
      <c r="S11" s="18" t="s">
        <v>78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1"/>
        <v>0</v>
      </c>
      <c r="AA11" s="17" t="s">
        <v>13</v>
      </c>
      <c r="AB11" s="18" t="s">
        <v>78</v>
      </c>
      <c r="AC11" s="19" t="str">
        <f t="shared" si="5"/>
        <v>5</v>
      </c>
      <c r="AD11" s="28"/>
      <c r="AE11" s="26"/>
      <c r="AF11" s="19"/>
      <c r="AG11" s="21">
        <f t="shared" si="6"/>
        <v>22</v>
      </c>
      <c r="AH11" s="22">
        <f>'28.Spieltag'!AJ11</f>
        <v>371</v>
      </c>
      <c r="AI11" s="29">
        <f>'28.Spieltag'!AK11</f>
        <v>8</v>
      </c>
      <c r="AJ11" s="24">
        <f t="shared" si="7"/>
        <v>393</v>
      </c>
      <c r="AK11" s="25">
        <f t="shared" si="8"/>
        <v>8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88">
        <f t="shared" si="9"/>
        <v>8</v>
      </c>
      <c r="L12" s="17" t="s">
        <v>78</v>
      </c>
      <c r="M12" s="18" t="s">
        <v>78</v>
      </c>
      <c r="N12" s="66" t="str">
        <f t="shared" si="3"/>
        <v>5</v>
      </c>
      <c r="O12" s="17" t="s">
        <v>78</v>
      </c>
      <c r="P12" s="18" t="s">
        <v>77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0"/>
        <v>2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78</v>
      </c>
      <c r="Z12" s="19">
        <f t="shared" si="11"/>
        <v>0</v>
      </c>
      <c r="AA12" s="17" t="s">
        <v>77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6"/>
        <v>20</v>
      </c>
      <c r="AH12" s="22">
        <f>'28.Spieltag'!AJ12</f>
        <v>403</v>
      </c>
      <c r="AI12" s="29">
        <f>'28.Spieltag'!AK12</f>
        <v>3</v>
      </c>
      <c r="AJ12" s="24">
        <f t="shared" si="7"/>
        <v>423</v>
      </c>
      <c r="AK12" s="25">
        <f t="shared" si="8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6"/>
        <v>0</v>
      </c>
      <c r="AH13" s="22">
        <f>'28.Spieltag'!AJ13</f>
        <v>243</v>
      </c>
      <c r="AI13" s="29">
        <f>'28.Spieltag'!AK13</f>
        <v>12</v>
      </c>
      <c r="AJ13" s="24">
        <f t="shared" si="7"/>
        <v>243</v>
      </c>
      <c r="AK13" s="25">
        <f t="shared" si="8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78</v>
      </c>
      <c r="H14" s="19">
        <f t="shared" si="2"/>
        <v>0</v>
      </c>
      <c r="I14" s="17" t="s">
        <v>13</v>
      </c>
      <c r="J14" s="18" t="s">
        <v>77</v>
      </c>
      <c r="K14" s="88">
        <f t="shared" si="9"/>
        <v>8</v>
      </c>
      <c r="L14" s="17" t="s">
        <v>77</v>
      </c>
      <c r="M14" s="18" t="s">
        <v>77</v>
      </c>
      <c r="N14" s="66" t="str">
        <f t="shared" si="3"/>
        <v>3</v>
      </c>
      <c r="O14" s="17" t="s">
        <v>78</v>
      </c>
      <c r="P14" s="18" t="s">
        <v>91</v>
      </c>
      <c r="Q14" s="19" t="str">
        <f t="shared" si="4"/>
        <v>2</v>
      </c>
      <c r="R14" s="17" t="s">
        <v>2</v>
      </c>
      <c r="S14" s="18" t="s">
        <v>13</v>
      </c>
      <c r="T14" s="19" t="str">
        <f t="shared" si="10"/>
        <v>2</v>
      </c>
      <c r="U14" s="17" t="s">
        <v>78</v>
      </c>
      <c r="V14" s="18" t="s">
        <v>78</v>
      </c>
      <c r="W14" s="66">
        <f t="shared" si="12"/>
        <v>0</v>
      </c>
      <c r="X14" s="17" t="s">
        <v>13</v>
      </c>
      <c r="Y14" s="18" t="s">
        <v>77</v>
      </c>
      <c r="Z14" s="19">
        <f t="shared" si="11"/>
        <v>0</v>
      </c>
      <c r="AA14" s="17" t="s">
        <v>77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6"/>
        <v>17</v>
      </c>
      <c r="AH14" s="22">
        <f>'28.Spieltag'!AJ14</f>
        <v>412</v>
      </c>
      <c r="AI14" s="29">
        <f>'28.Spieltag'!AK14</f>
        <v>2</v>
      </c>
      <c r="AJ14" s="24">
        <f t="shared" si="7"/>
        <v>429</v>
      </c>
      <c r="AK14" s="25">
        <f t="shared" si="8"/>
        <v>2</v>
      </c>
      <c r="AL14" s="1"/>
    </row>
    <row r="15" spans="1:41" ht="24.95" customHeight="1" thickBot="1" x14ac:dyDescent="0.25">
      <c r="A15" s="29">
        <f t="shared" si="0"/>
        <v>10</v>
      </c>
      <c r="B15" s="21" t="str">
        <f>'13.Spieltag'!B15</f>
        <v>Ricardo04</v>
      </c>
      <c r="C15" s="17" t="s">
        <v>13</v>
      </c>
      <c r="D15" s="18" t="s">
        <v>78</v>
      </c>
      <c r="E15" s="19" t="str">
        <f t="shared" si="1"/>
        <v>2</v>
      </c>
      <c r="F15" s="17" t="s">
        <v>2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88">
        <f t="shared" si="9"/>
        <v>8</v>
      </c>
      <c r="L15" s="17" t="s">
        <v>78</v>
      </c>
      <c r="M15" s="18" t="s">
        <v>78</v>
      </c>
      <c r="N15" s="66" t="str">
        <f t="shared" si="3"/>
        <v>5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0"/>
        <v>0</v>
      </c>
      <c r="U15" s="17" t="s">
        <v>78</v>
      </c>
      <c r="V15" s="18" t="s">
        <v>13</v>
      </c>
      <c r="W15" s="66">
        <f t="shared" si="12"/>
        <v>0</v>
      </c>
      <c r="X15" s="17" t="s">
        <v>78</v>
      </c>
      <c r="Y15" s="18" t="s">
        <v>78</v>
      </c>
      <c r="Z15" s="19" t="str">
        <f t="shared" si="11"/>
        <v>3</v>
      </c>
      <c r="AA15" s="17" t="s">
        <v>77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6"/>
        <v>20</v>
      </c>
      <c r="AH15" s="22">
        <f>'28.Spieltag'!AJ15</f>
        <v>359</v>
      </c>
      <c r="AI15" s="29">
        <f>'28.Spieltag'!AK15</f>
        <v>10</v>
      </c>
      <c r="AJ15" s="24">
        <f t="shared" si="7"/>
        <v>379</v>
      </c>
      <c r="AK15" s="25">
        <f t="shared" si="8"/>
        <v>10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13</v>
      </c>
      <c r="G16" s="18" t="s">
        <v>78</v>
      </c>
      <c r="H16" s="19">
        <f t="shared" si="2"/>
        <v>0</v>
      </c>
      <c r="I16" s="17" t="s">
        <v>2</v>
      </c>
      <c r="J16" s="18" t="s">
        <v>78</v>
      </c>
      <c r="K16" s="88">
        <f t="shared" si="9"/>
        <v>8</v>
      </c>
      <c r="L16" s="17" t="s">
        <v>77</v>
      </c>
      <c r="M16" s="18" t="s">
        <v>78</v>
      </c>
      <c r="N16" s="66">
        <f t="shared" si="3"/>
        <v>0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78</v>
      </c>
      <c r="T16" s="19">
        <f t="shared" si="10"/>
        <v>0</v>
      </c>
      <c r="U16" s="17" t="s">
        <v>77</v>
      </c>
      <c r="V16" s="18" t="s">
        <v>78</v>
      </c>
      <c r="W16" s="66">
        <f t="shared" si="12"/>
        <v>0</v>
      </c>
      <c r="X16" s="17" t="s">
        <v>13</v>
      </c>
      <c r="Y16" s="18" t="s">
        <v>78</v>
      </c>
      <c r="Z16" s="19">
        <f t="shared" si="11"/>
        <v>0</v>
      </c>
      <c r="AA16" s="17" t="s">
        <v>78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10</v>
      </c>
      <c r="AH16" s="22">
        <f>'28.Spieltag'!AJ16</f>
        <v>424</v>
      </c>
      <c r="AI16" s="29">
        <f>'28.Spieltag'!AK16</f>
        <v>1</v>
      </c>
      <c r="AJ16" s="24">
        <f t="shared" si="7"/>
        <v>434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88">
        <f t="shared" si="9"/>
        <v>8</v>
      </c>
      <c r="L17" s="17" t="s">
        <v>78</v>
      </c>
      <c r="M17" s="18" t="s">
        <v>78</v>
      </c>
      <c r="N17" s="66" t="str">
        <f t="shared" si="3"/>
        <v>5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78</v>
      </c>
      <c r="T17" s="19">
        <f t="shared" si="10"/>
        <v>0</v>
      </c>
      <c r="U17" s="17" t="s">
        <v>78</v>
      </c>
      <c r="V17" s="18" t="s">
        <v>13</v>
      </c>
      <c r="W17" s="66">
        <f t="shared" si="12"/>
        <v>0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 t="str">
        <f t="shared" si="5"/>
        <v>5</v>
      </c>
      <c r="AD17" s="28"/>
      <c r="AE17" s="26"/>
      <c r="AF17" s="19"/>
      <c r="AG17" s="21">
        <f t="shared" si="6"/>
        <v>22</v>
      </c>
      <c r="AH17" s="22">
        <f>'28.Spieltag'!AJ17</f>
        <v>372</v>
      </c>
      <c r="AI17" s="29">
        <f>'28.Spieltag'!AK17</f>
        <v>7</v>
      </c>
      <c r="AJ17" s="24">
        <f t="shared" si="7"/>
        <v>394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6"/>
        <v>0</v>
      </c>
      <c r="AH18" s="22">
        <f>'28.Spieltag'!AJ18</f>
        <v>352</v>
      </c>
      <c r="AI18" s="29">
        <f>'28.Spieltag'!AK18</f>
        <v>11</v>
      </c>
      <c r="AJ18" s="24">
        <f t="shared" si="7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5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88">
        <f t="shared" si="9"/>
        <v>8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77</v>
      </c>
      <c r="T19" s="19" t="str">
        <f t="shared" si="10"/>
        <v>2</v>
      </c>
      <c r="U19" s="17" t="s">
        <v>77</v>
      </c>
      <c r="V19" s="18" t="s">
        <v>13</v>
      </c>
      <c r="W19" s="66">
        <f t="shared" si="12"/>
        <v>0</v>
      </c>
      <c r="X19" s="17" t="s">
        <v>13</v>
      </c>
      <c r="Y19" s="18" t="s">
        <v>78</v>
      </c>
      <c r="Z19" s="19">
        <f t="shared" si="11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6"/>
        <v>12</v>
      </c>
      <c r="AH19" s="22">
        <f>'28.Spieltag'!AJ19</f>
        <v>400</v>
      </c>
      <c r="AI19" s="29">
        <f>'28.Spieltag'!AK19</f>
        <v>4</v>
      </c>
      <c r="AJ19" s="24">
        <f t="shared" si="7"/>
        <v>412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0"/>
        <v>4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88">
        <f t="shared" si="9"/>
        <v>8</v>
      </c>
      <c r="L20" s="17" t="s">
        <v>13</v>
      </c>
      <c r="M20" s="18" t="s">
        <v>13</v>
      </c>
      <c r="N20" s="66" t="str">
        <f t="shared" si="3"/>
        <v>3</v>
      </c>
      <c r="O20" s="17" t="s">
        <v>78</v>
      </c>
      <c r="P20" s="18" t="s">
        <v>13</v>
      </c>
      <c r="Q20" s="19" t="str">
        <f t="shared" si="4"/>
        <v>2</v>
      </c>
      <c r="R20" s="17" t="s">
        <v>13</v>
      </c>
      <c r="S20" s="18" t="s">
        <v>78</v>
      </c>
      <c r="T20" s="19" t="str">
        <f t="shared" si="10"/>
        <v>2</v>
      </c>
      <c r="U20" s="17" t="s">
        <v>78</v>
      </c>
      <c r="V20" s="18" t="s">
        <v>13</v>
      </c>
      <c r="W20" s="66">
        <f t="shared" si="12"/>
        <v>0</v>
      </c>
      <c r="X20" s="17" t="s">
        <v>13</v>
      </c>
      <c r="Y20" s="18" t="s">
        <v>78</v>
      </c>
      <c r="Z20" s="19">
        <f t="shared" si="11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6"/>
        <v>17</v>
      </c>
      <c r="AH20" s="22">
        <f>'28.Spieltag'!AJ20</f>
        <v>396</v>
      </c>
      <c r="AI20" s="29">
        <f>'28.Spieltag'!AK20</f>
        <v>5</v>
      </c>
      <c r="AJ20" s="24">
        <f t="shared" si="7"/>
        <v>413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si="0"/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abSelected="1" workbookViewId="0">
      <selection activeCell="A20" sqref="A1:AK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v>1</v>
      </c>
      <c r="B8" s="21" t="s">
        <v>83</v>
      </c>
      <c r="C8" s="17" t="s">
        <v>78</v>
      </c>
      <c r="D8" s="18" t="s">
        <v>78</v>
      </c>
      <c r="E8" s="19" t="s">
        <v>2</v>
      </c>
      <c r="F8" s="17" t="s">
        <v>77</v>
      </c>
      <c r="G8" s="18" t="s">
        <v>78</v>
      </c>
      <c r="H8" s="19">
        <v>0</v>
      </c>
      <c r="I8" s="17" t="s">
        <v>13</v>
      </c>
      <c r="J8" s="18" t="s">
        <v>78</v>
      </c>
      <c r="K8" s="19">
        <v>0</v>
      </c>
      <c r="L8" s="17" t="s">
        <v>2</v>
      </c>
      <c r="M8" s="18" t="s">
        <v>78</v>
      </c>
      <c r="N8" s="66" t="s">
        <v>13</v>
      </c>
      <c r="O8" s="17" t="s">
        <v>78</v>
      </c>
      <c r="P8" s="18" t="s">
        <v>77</v>
      </c>
      <c r="Q8" s="19">
        <v>0</v>
      </c>
      <c r="R8" s="17" t="s">
        <v>77</v>
      </c>
      <c r="S8" s="18" t="s">
        <v>78</v>
      </c>
      <c r="T8" s="88">
        <v>8</v>
      </c>
      <c r="U8" s="17" t="s">
        <v>77</v>
      </c>
      <c r="V8" s="18" t="s">
        <v>77</v>
      </c>
      <c r="W8" s="66">
        <v>0</v>
      </c>
      <c r="X8" s="17" t="s">
        <v>13</v>
      </c>
      <c r="Y8" s="18" t="s">
        <v>78</v>
      </c>
      <c r="Z8" s="19">
        <v>0</v>
      </c>
      <c r="AA8" s="17" t="s">
        <v>77</v>
      </c>
      <c r="AB8" s="18" t="s">
        <v>78</v>
      </c>
      <c r="AC8" s="19" t="s">
        <v>14</v>
      </c>
      <c r="AD8" s="20"/>
      <c r="AE8" s="18"/>
      <c r="AF8" s="19"/>
      <c r="AG8" s="21">
        <v>18</v>
      </c>
      <c r="AH8" s="22">
        <v>424</v>
      </c>
      <c r="AI8" s="29">
        <v>1</v>
      </c>
      <c r="AJ8" s="24">
        <v>442</v>
      </c>
      <c r="AK8" s="25"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v>2</v>
      </c>
      <c r="B9" s="21" t="s">
        <v>82</v>
      </c>
      <c r="C9" s="17" t="s">
        <v>78</v>
      </c>
      <c r="D9" s="18" t="s">
        <v>2</v>
      </c>
      <c r="E9" s="19">
        <v>0</v>
      </c>
      <c r="F9" s="17" t="s">
        <v>77</v>
      </c>
      <c r="G9" s="18" t="s">
        <v>77</v>
      </c>
      <c r="H9" s="19" t="s">
        <v>2</v>
      </c>
      <c r="I9" s="17" t="s">
        <v>13</v>
      </c>
      <c r="J9" s="18" t="s">
        <v>77</v>
      </c>
      <c r="K9" s="19">
        <v>0</v>
      </c>
      <c r="L9" s="17" t="s">
        <v>2</v>
      </c>
      <c r="M9" s="18" t="s">
        <v>78</v>
      </c>
      <c r="N9" s="66" t="s">
        <v>13</v>
      </c>
      <c r="O9" s="17" t="s">
        <v>13</v>
      </c>
      <c r="P9" s="18" t="s">
        <v>77</v>
      </c>
      <c r="Q9" s="19">
        <v>0</v>
      </c>
      <c r="R9" s="17" t="s">
        <v>77</v>
      </c>
      <c r="S9" s="18" t="s">
        <v>13</v>
      </c>
      <c r="T9" s="88">
        <v>8</v>
      </c>
      <c r="U9" s="17" t="s">
        <v>2</v>
      </c>
      <c r="V9" s="18" t="s">
        <v>77</v>
      </c>
      <c r="W9" s="66">
        <v>0</v>
      </c>
      <c r="X9" s="17" t="s">
        <v>13</v>
      </c>
      <c r="Y9" s="18" t="s">
        <v>78</v>
      </c>
      <c r="Z9" s="19">
        <v>0</v>
      </c>
      <c r="AA9" s="17" t="s">
        <v>77</v>
      </c>
      <c r="AB9" s="18" t="s">
        <v>78</v>
      </c>
      <c r="AC9" s="19" t="s">
        <v>14</v>
      </c>
      <c r="AD9" s="28"/>
      <c r="AE9" s="26"/>
      <c r="AF9" s="19"/>
      <c r="AG9" s="21">
        <v>18</v>
      </c>
      <c r="AH9" s="22">
        <v>412</v>
      </c>
      <c r="AI9" s="29">
        <v>2</v>
      </c>
      <c r="AJ9" s="24">
        <v>430</v>
      </c>
      <c r="AK9" s="25"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v>3</v>
      </c>
      <c r="B10" s="21" t="s">
        <v>79</v>
      </c>
      <c r="C10" s="17" t="s">
        <v>13</v>
      </c>
      <c r="D10" s="18" t="s">
        <v>78</v>
      </c>
      <c r="E10" s="19">
        <v>0</v>
      </c>
      <c r="F10" s="17" t="s">
        <v>78</v>
      </c>
      <c r="G10" s="18" t="s">
        <v>77</v>
      </c>
      <c r="H10" s="19">
        <v>0</v>
      </c>
      <c r="I10" s="17" t="s">
        <v>78</v>
      </c>
      <c r="J10" s="18" t="s">
        <v>13</v>
      </c>
      <c r="K10" s="19">
        <v>0</v>
      </c>
      <c r="L10" s="17" t="s">
        <v>13</v>
      </c>
      <c r="M10" s="18" t="s">
        <v>77</v>
      </c>
      <c r="N10" s="66" t="s">
        <v>13</v>
      </c>
      <c r="O10" s="17" t="s">
        <v>13</v>
      </c>
      <c r="P10" s="18" t="s">
        <v>77</v>
      </c>
      <c r="Q10" s="19">
        <v>0</v>
      </c>
      <c r="R10" s="17" t="s">
        <v>78</v>
      </c>
      <c r="S10" s="18" t="s">
        <v>13</v>
      </c>
      <c r="T10" s="88">
        <v>8</v>
      </c>
      <c r="U10" s="17" t="s">
        <v>13</v>
      </c>
      <c r="V10" s="18" t="s">
        <v>77</v>
      </c>
      <c r="W10" s="66">
        <v>0</v>
      </c>
      <c r="X10" s="17" t="s">
        <v>78</v>
      </c>
      <c r="Y10" s="18" t="s">
        <v>78</v>
      </c>
      <c r="Z10" s="19" t="s">
        <v>14</v>
      </c>
      <c r="AA10" s="17" t="s">
        <v>78</v>
      </c>
      <c r="AB10" s="18" t="s">
        <v>77</v>
      </c>
      <c r="AC10" s="19">
        <v>0</v>
      </c>
      <c r="AD10" s="28"/>
      <c r="AE10" s="26"/>
      <c r="AF10" s="19"/>
      <c r="AG10" s="21">
        <v>15</v>
      </c>
      <c r="AH10" s="22">
        <v>400</v>
      </c>
      <c r="AI10" s="29">
        <v>5</v>
      </c>
      <c r="AJ10" s="24">
        <v>415</v>
      </c>
      <c r="AK10" s="25">
        <v>3</v>
      </c>
      <c r="AL10" s="85"/>
    </row>
    <row r="11" spans="1:41" ht="24.95" customHeight="1" thickBot="1" x14ac:dyDescent="0.25">
      <c r="A11" s="29">
        <v>4</v>
      </c>
      <c r="B11" s="21" t="s">
        <v>76</v>
      </c>
      <c r="C11" s="17" t="s">
        <v>78</v>
      </c>
      <c r="D11" s="18" t="s">
        <v>13</v>
      </c>
      <c r="E11" s="19">
        <v>0</v>
      </c>
      <c r="F11" s="17" t="s">
        <v>77</v>
      </c>
      <c r="G11" s="18" t="s">
        <v>13</v>
      </c>
      <c r="H11" s="19">
        <v>0</v>
      </c>
      <c r="I11" s="17" t="s">
        <v>78</v>
      </c>
      <c r="J11" s="18" t="s">
        <v>77</v>
      </c>
      <c r="K11" s="19">
        <v>0</v>
      </c>
      <c r="L11" s="17" t="s">
        <v>13</v>
      </c>
      <c r="M11" s="18" t="s">
        <v>77</v>
      </c>
      <c r="N11" s="66" t="s">
        <v>13</v>
      </c>
      <c r="O11" s="17" t="s">
        <v>13</v>
      </c>
      <c r="P11" s="18" t="s">
        <v>77</v>
      </c>
      <c r="Q11" s="19">
        <v>0</v>
      </c>
      <c r="R11" s="17" t="s">
        <v>77</v>
      </c>
      <c r="S11" s="18" t="s">
        <v>13</v>
      </c>
      <c r="T11" s="88">
        <v>8</v>
      </c>
      <c r="U11" s="17" t="s">
        <v>13</v>
      </c>
      <c r="V11" s="18" t="s">
        <v>77</v>
      </c>
      <c r="W11" s="66">
        <v>0</v>
      </c>
      <c r="X11" s="17" t="s">
        <v>13</v>
      </c>
      <c r="Y11" s="18" t="s">
        <v>78</v>
      </c>
      <c r="Z11" s="19">
        <v>0</v>
      </c>
      <c r="AA11" s="17" t="s">
        <v>78</v>
      </c>
      <c r="AB11" s="18" t="s">
        <v>78</v>
      </c>
      <c r="AC11" s="19">
        <v>0</v>
      </c>
      <c r="AD11" s="28"/>
      <c r="AE11" s="26"/>
      <c r="AF11" s="19"/>
      <c r="AG11" s="21">
        <v>10</v>
      </c>
      <c r="AH11" s="22">
        <v>403</v>
      </c>
      <c r="AI11" s="29">
        <v>3</v>
      </c>
      <c r="AJ11" s="24">
        <v>413</v>
      </c>
      <c r="AK11" s="25">
        <v>4</v>
      </c>
      <c r="AL11" s="1"/>
    </row>
    <row r="12" spans="1:41" ht="24.95" customHeight="1" thickBot="1" x14ac:dyDescent="0.25">
      <c r="A12" s="29">
        <v>5</v>
      </c>
      <c r="B12" s="21" t="s">
        <v>80</v>
      </c>
      <c r="C12" s="17" t="s">
        <v>13</v>
      </c>
      <c r="D12" s="18" t="s">
        <v>78</v>
      </c>
      <c r="E12" s="19">
        <v>0</v>
      </c>
      <c r="F12" s="17" t="s">
        <v>78</v>
      </c>
      <c r="G12" s="18" t="s">
        <v>2</v>
      </c>
      <c r="H12" s="19">
        <v>0</v>
      </c>
      <c r="I12" s="17" t="s">
        <v>13</v>
      </c>
      <c r="J12" s="18" t="s">
        <v>78</v>
      </c>
      <c r="K12" s="19">
        <v>0</v>
      </c>
      <c r="L12" s="17" t="s">
        <v>13</v>
      </c>
      <c r="M12" s="18" t="s">
        <v>78</v>
      </c>
      <c r="N12" s="66" t="s">
        <v>13</v>
      </c>
      <c r="O12" s="17" t="s">
        <v>13</v>
      </c>
      <c r="P12" s="18" t="s">
        <v>13</v>
      </c>
      <c r="Q12" s="19" t="s">
        <v>2</v>
      </c>
      <c r="R12" s="17" t="s">
        <v>78</v>
      </c>
      <c r="S12" s="18" t="s">
        <v>13</v>
      </c>
      <c r="T12" s="88">
        <v>8</v>
      </c>
      <c r="U12" s="17" t="s">
        <v>13</v>
      </c>
      <c r="V12" s="18" t="s">
        <v>78</v>
      </c>
      <c r="W12" s="66">
        <v>0</v>
      </c>
      <c r="X12" s="17" t="s">
        <v>13</v>
      </c>
      <c r="Y12" s="18" t="s">
        <v>78</v>
      </c>
      <c r="Z12" s="19">
        <v>0</v>
      </c>
      <c r="AA12" s="17" t="s">
        <v>78</v>
      </c>
      <c r="AB12" s="18" t="s">
        <v>2</v>
      </c>
      <c r="AC12" s="19" t="s">
        <v>13</v>
      </c>
      <c r="AD12" s="28"/>
      <c r="AE12" s="26"/>
      <c r="AF12" s="19"/>
      <c r="AG12" s="21">
        <v>15</v>
      </c>
      <c r="AH12" s="22">
        <v>396</v>
      </c>
      <c r="AI12" s="29">
        <v>4</v>
      </c>
      <c r="AJ12" s="24">
        <v>411</v>
      </c>
      <c r="AK12" s="25">
        <v>5</v>
      </c>
      <c r="AL12" s="1"/>
    </row>
    <row r="13" spans="1:41" ht="24.95" customHeight="1" thickBot="1" x14ac:dyDescent="0.25">
      <c r="A13" s="29">
        <v>6</v>
      </c>
      <c r="B13" s="21" t="s">
        <v>87</v>
      </c>
      <c r="C13" s="17" t="s">
        <v>13</v>
      </c>
      <c r="D13" s="18" t="s">
        <v>78</v>
      </c>
      <c r="E13" s="19">
        <v>0</v>
      </c>
      <c r="F13" s="17" t="s">
        <v>78</v>
      </c>
      <c r="G13" s="18" t="s">
        <v>13</v>
      </c>
      <c r="H13" s="19">
        <v>0</v>
      </c>
      <c r="I13" s="17" t="s">
        <v>78</v>
      </c>
      <c r="J13" s="18" t="s">
        <v>13</v>
      </c>
      <c r="K13" s="19">
        <v>0</v>
      </c>
      <c r="L13" s="17" t="s">
        <v>13</v>
      </c>
      <c r="M13" s="18" t="s">
        <v>78</v>
      </c>
      <c r="N13" s="66" t="s">
        <v>13</v>
      </c>
      <c r="O13" s="17" t="s">
        <v>13</v>
      </c>
      <c r="P13" s="18" t="s">
        <v>78</v>
      </c>
      <c r="Q13" s="19">
        <v>0</v>
      </c>
      <c r="R13" s="17" t="s">
        <v>78</v>
      </c>
      <c r="S13" s="18" t="s">
        <v>13</v>
      </c>
      <c r="T13" s="88">
        <v>8</v>
      </c>
      <c r="U13" s="17" t="s">
        <v>13</v>
      </c>
      <c r="V13" s="18" t="s">
        <v>78</v>
      </c>
      <c r="W13" s="66">
        <v>0</v>
      </c>
      <c r="X13" s="17" t="s">
        <v>13</v>
      </c>
      <c r="Y13" s="18" t="s">
        <v>78</v>
      </c>
      <c r="Z13" s="19">
        <v>0</v>
      </c>
      <c r="AA13" s="17" t="s">
        <v>77</v>
      </c>
      <c r="AB13" s="18" t="s">
        <v>13</v>
      </c>
      <c r="AC13" s="19" t="s">
        <v>13</v>
      </c>
      <c r="AD13" s="28"/>
      <c r="AE13" s="26"/>
      <c r="AF13" s="19"/>
      <c r="AG13" s="21">
        <v>12</v>
      </c>
      <c r="AH13" s="22">
        <v>386</v>
      </c>
      <c r="AI13" s="29">
        <v>6</v>
      </c>
      <c r="AJ13" s="24">
        <v>398</v>
      </c>
      <c r="AK13" s="25">
        <v>6</v>
      </c>
      <c r="AL13" s="1"/>
    </row>
    <row r="14" spans="1:41" ht="24.95" customHeight="1" thickBot="1" x14ac:dyDescent="0.25">
      <c r="A14" s="29">
        <v>7</v>
      </c>
      <c r="B14" s="21" t="s">
        <v>84</v>
      </c>
      <c r="C14" s="17" t="s">
        <v>78</v>
      </c>
      <c r="D14" s="18" t="s">
        <v>13</v>
      </c>
      <c r="E14" s="19">
        <v>0</v>
      </c>
      <c r="F14" s="17" t="s">
        <v>78</v>
      </c>
      <c r="G14" s="18" t="s">
        <v>2</v>
      </c>
      <c r="H14" s="19">
        <v>0</v>
      </c>
      <c r="I14" s="17" t="s">
        <v>13</v>
      </c>
      <c r="J14" s="18" t="s">
        <v>78</v>
      </c>
      <c r="K14" s="19">
        <v>0</v>
      </c>
      <c r="L14" s="17" t="s">
        <v>13</v>
      </c>
      <c r="M14" s="18" t="s">
        <v>78</v>
      </c>
      <c r="N14" s="66" t="s">
        <v>13</v>
      </c>
      <c r="O14" s="17" t="s">
        <v>78</v>
      </c>
      <c r="P14" s="18" t="s">
        <v>78</v>
      </c>
      <c r="Q14" s="19" t="s">
        <v>14</v>
      </c>
      <c r="R14" s="17" t="s">
        <v>78</v>
      </c>
      <c r="S14" s="18" t="s">
        <v>13</v>
      </c>
      <c r="T14" s="88">
        <v>8</v>
      </c>
      <c r="U14" s="17" t="s">
        <v>13</v>
      </c>
      <c r="V14" s="18" t="s">
        <v>78</v>
      </c>
      <c r="W14" s="66">
        <v>0</v>
      </c>
      <c r="X14" s="17" t="s">
        <v>13</v>
      </c>
      <c r="Y14" s="18" t="s">
        <v>78</v>
      </c>
      <c r="Z14" s="19">
        <v>0</v>
      </c>
      <c r="AA14" s="17" t="s">
        <v>78</v>
      </c>
      <c r="AB14" s="18" t="s">
        <v>13</v>
      </c>
      <c r="AC14" s="19" t="s">
        <v>2</v>
      </c>
      <c r="AD14" s="28"/>
      <c r="AE14" s="26"/>
      <c r="AF14" s="19"/>
      <c r="AG14" s="21">
        <v>18</v>
      </c>
      <c r="AH14" s="22">
        <v>372</v>
      </c>
      <c r="AI14" s="29">
        <v>7</v>
      </c>
      <c r="AJ14" s="24">
        <v>390</v>
      </c>
      <c r="AK14" s="25">
        <v>7</v>
      </c>
      <c r="AL14" s="1"/>
    </row>
    <row r="15" spans="1:41" ht="24.95" customHeight="1" thickBot="1" x14ac:dyDescent="0.25">
      <c r="A15" s="29">
        <v>8</v>
      </c>
      <c r="B15" s="21" t="s">
        <v>86</v>
      </c>
      <c r="C15" s="17" t="s">
        <v>78</v>
      </c>
      <c r="D15" s="18" t="s">
        <v>78</v>
      </c>
      <c r="E15" s="19" t="s">
        <v>2</v>
      </c>
      <c r="F15" s="17" t="s">
        <v>78</v>
      </c>
      <c r="G15" s="18" t="s">
        <v>2</v>
      </c>
      <c r="H15" s="19">
        <v>0</v>
      </c>
      <c r="I15" s="17" t="s">
        <v>13</v>
      </c>
      <c r="J15" s="18" t="s">
        <v>78</v>
      </c>
      <c r="K15" s="19">
        <v>0</v>
      </c>
      <c r="L15" s="17" t="s">
        <v>78</v>
      </c>
      <c r="M15" s="18" t="s">
        <v>2</v>
      </c>
      <c r="N15" s="66">
        <v>0</v>
      </c>
      <c r="O15" s="17" t="s">
        <v>13</v>
      </c>
      <c r="P15" s="18" t="s">
        <v>78</v>
      </c>
      <c r="Q15" s="19">
        <v>0</v>
      </c>
      <c r="R15" s="17" t="s">
        <v>13</v>
      </c>
      <c r="S15" s="18" t="s">
        <v>2</v>
      </c>
      <c r="T15" s="88">
        <v>8</v>
      </c>
      <c r="U15" s="17" t="s">
        <v>2</v>
      </c>
      <c r="V15" s="18" t="s">
        <v>77</v>
      </c>
      <c r="W15" s="66">
        <v>0</v>
      </c>
      <c r="X15" s="17" t="s">
        <v>13</v>
      </c>
      <c r="Y15" s="18" t="s">
        <v>78</v>
      </c>
      <c r="Z15" s="19">
        <v>0</v>
      </c>
      <c r="AA15" s="17" t="s">
        <v>78</v>
      </c>
      <c r="AB15" s="18" t="s">
        <v>2</v>
      </c>
      <c r="AC15" s="19" t="s">
        <v>13</v>
      </c>
      <c r="AD15" s="28"/>
      <c r="AE15" s="26"/>
      <c r="AF15" s="19"/>
      <c r="AG15" s="21">
        <v>13</v>
      </c>
      <c r="AH15" s="22">
        <v>371</v>
      </c>
      <c r="AI15" s="29">
        <v>8</v>
      </c>
      <c r="AJ15" s="24">
        <v>384</v>
      </c>
      <c r="AK15" s="25">
        <v>8</v>
      </c>
      <c r="AL15" s="1"/>
    </row>
    <row r="16" spans="1:41" ht="24.95" customHeight="1" thickBot="1" x14ac:dyDescent="0.25">
      <c r="A16" s="29">
        <v>9</v>
      </c>
      <c r="B16" s="21" t="s">
        <v>88</v>
      </c>
      <c r="C16" s="17" t="s">
        <v>77</v>
      </c>
      <c r="D16" s="18" t="s">
        <v>78</v>
      </c>
      <c r="E16" s="19">
        <v>0</v>
      </c>
      <c r="F16" s="17" t="s">
        <v>78</v>
      </c>
      <c r="G16" s="18" t="s">
        <v>78</v>
      </c>
      <c r="H16" s="19" t="s">
        <v>14</v>
      </c>
      <c r="I16" s="17" t="s">
        <v>13</v>
      </c>
      <c r="J16" s="18" t="s">
        <v>78</v>
      </c>
      <c r="K16" s="19">
        <v>0</v>
      </c>
      <c r="L16" s="17" t="s">
        <v>13</v>
      </c>
      <c r="M16" s="18" t="s">
        <v>78</v>
      </c>
      <c r="N16" s="66" t="s">
        <v>13</v>
      </c>
      <c r="O16" s="17" t="s">
        <v>78</v>
      </c>
      <c r="P16" s="18" t="s">
        <v>78</v>
      </c>
      <c r="Q16" s="19" t="s">
        <v>14</v>
      </c>
      <c r="R16" s="17" t="s">
        <v>77</v>
      </c>
      <c r="S16" s="18" t="s">
        <v>13</v>
      </c>
      <c r="T16" s="88">
        <v>8</v>
      </c>
      <c r="U16" s="17" t="s">
        <v>13</v>
      </c>
      <c r="V16" s="18" t="s">
        <v>77</v>
      </c>
      <c r="W16" s="66">
        <v>0</v>
      </c>
      <c r="X16" s="17" t="s">
        <v>13</v>
      </c>
      <c r="Y16" s="18" t="s">
        <v>78</v>
      </c>
      <c r="Z16" s="19">
        <v>0</v>
      </c>
      <c r="AA16" s="17" t="s">
        <v>78</v>
      </c>
      <c r="AB16" s="18" t="s">
        <v>13</v>
      </c>
      <c r="AC16" s="19" t="s">
        <v>2</v>
      </c>
      <c r="AD16" s="28"/>
      <c r="AE16" s="26"/>
      <c r="AF16" s="19"/>
      <c r="AG16" s="21">
        <v>23</v>
      </c>
      <c r="AH16" s="22">
        <v>359</v>
      </c>
      <c r="AI16" s="29">
        <v>10</v>
      </c>
      <c r="AJ16" s="24">
        <v>382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90</v>
      </c>
      <c r="C17" s="17" t="s">
        <v>2</v>
      </c>
      <c r="D17" s="18" t="s">
        <v>78</v>
      </c>
      <c r="E17" s="19">
        <v>0</v>
      </c>
      <c r="F17" s="17" t="s">
        <v>78</v>
      </c>
      <c r="G17" s="18" t="s">
        <v>13</v>
      </c>
      <c r="H17" s="19">
        <v>0</v>
      </c>
      <c r="I17" s="17" t="s">
        <v>13</v>
      </c>
      <c r="J17" s="18" t="s">
        <v>77</v>
      </c>
      <c r="K17" s="19">
        <v>0</v>
      </c>
      <c r="L17" s="17" t="s">
        <v>78</v>
      </c>
      <c r="M17" s="18" t="s">
        <v>78</v>
      </c>
      <c r="N17" s="66">
        <v>0</v>
      </c>
      <c r="O17" s="17" t="s">
        <v>13</v>
      </c>
      <c r="P17" s="18" t="s">
        <v>77</v>
      </c>
      <c r="Q17" s="19">
        <v>0</v>
      </c>
      <c r="R17" s="17" t="s">
        <v>78</v>
      </c>
      <c r="S17" s="18" t="s">
        <v>78</v>
      </c>
      <c r="T17" s="89">
        <v>0</v>
      </c>
      <c r="U17" s="17" t="s">
        <v>2</v>
      </c>
      <c r="V17" s="18" t="s">
        <v>77</v>
      </c>
      <c r="W17" s="66">
        <v>0</v>
      </c>
      <c r="X17" s="17" t="s">
        <v>2</v>
      </c>
      <c r="Y17" s="18" t="s">
        <v>78</v>
      </c>
      <c r="Z17" s="19">
        <v>0</v>
      </c>
      <c r="AA17" s="17" t="s">
        <v>13</v>
      </c>
      <c r="AB17" s="18" t="s">
        <v>78</v>
      </c>
      <c r="AC17" s="19">
        <v>0</v>
      </c>
      <c r="AD17" s="28"/>
      <c r="AE17" s="26"/>
      <c r="AF17" s="19"/>
      <c r="AG17" s="21">
        <v>0</v>
      </c>
      <c r="AH17" s="22">
        <v>371</v>
      </c>
      <c r="AI17" s="29">
        <v>8</v>
      </c>
      <c r="AJ17" s="24">
        <v>371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 t="s">
        <v>78</v>
      </c>
      <c r="D18" s="18" t="s">
        <v>77</v>
      </c>
      <c r="E18" s="19">
        <v>0</v>
      </c>
      <c r="F18" s="17" t="s">
        <v>77</v>
      </c>
      <c r="G18" s="18" t="s">
        <v>13</v>
      </c>
      <c r="H18" s="19">
        <v>0</v>
      </c>
      <c r="I18" s="17" t="s">
        <v>78</v>
      </c>
      <c r="J18" s="18" t="s">
        <v>78</v>
      </c>
      <c r="K18" s="19" t="s">
        <v>2</v>
      </c>
      <c r="L18" s="17" t="s">
        <v>13</v>
      </c>
      <c r="M18" s="18" t="s">
        <v>78</v>
      </c>
      <c r="N18" s="66" t="s">
        <v>13</v>
      </c>
      <c r="O18" s="17" t="s">
        <v>78</v>
      </c>
      <c r="P18" s="18" t="s">
        <v>77</v>
      </c>
      <c r="Q18" s="19">
        <v>0</v>
      </c>
      <c r="R18" s="17" t="s">
        <v>78</v>
      </c>
      <c r="S18" s="18" t="s">
        <v>2</v>
      </c>
      <c r="T18" s="88">
        <v>8</v>
      </c>
      <c r="U18" s="17" t="s">
        <v>78</v>
      </c>
      <c r="V18" s="18" t="s">
        <v>77</v>
      </c>
      <c r="W18" s="66">
        <v>0</v>
      </c>
      <c r="X18" s="17" t="s">
        <v>13</v>
      </c>
      <c r="Y18" s="18" t="s">
        <v>77</v>
      </c>
      <c r="Z18" s="19">
        <v>0</v>
      </c>
      <c r="AA18" s="17" t="s">
        <v>77</v>
      </c>
      <c r="AB18" s="18" t="s">
        <v>77</v>
      </c>
      <c r="AC18" s="19">
        <v>0</v>
      </c>
      <c r="AD18" s="28"/>
      <c r="AE18" s="26"/>
      <c r="AF18" s="19"/>
      <c r="AG18" s="21">
        <v>13</v>
      </c>
      <c r="AH18" s="22">
        <v>352</v>
      </c>
      <c r="AI18" s="29">
        <v>11</v>
      </c>
      <c r="AJ18" s="24">
        <v>365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66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66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442</v>
      </c>
      <c r="AI8" s="29">
        <f>'30.Spieltag'!AK8</f>
        <v>1</v>
      </c>
      <c r="AJ8" s="24">
        <f t="shared" ref="AJ8" si="8">AG8+AH8</f>
        <v>487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430</v>
      </c>
      <c r="AI9" s="29">
        <f>'30.Spieltag'!AK9</f>
        <v>2</v>
      </c>
      <c r="AJ9" s="24">
        <f t="shared" ref="AJ9:AJ25" si="14">AG9+AH9</f>
        <v>475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415</v>
      </c>
      <c r="AI10" s="29">
        <f>'30.Spieltag'!AK10</f>
        <v>3</v>
      </c>
      <c r="AJ10" s="24">
        <f t="shared" si="14"/>
        <v>460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413</v>
      </c>
      <c r="AI11" s="29">
        <f>'30.Spieltag'!AK11</f>
        <v>4</v>
      </c>
      <c r="AJ11" s="24">
        <f t="shared" si="14"/>
        <v>458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411</v>
      </c>
      <c r="AI12" s="29">
        <f>'30.Spieltag'!AK12</f>
        <v>5</v>
      </c>
      <c r="AJ12" s="24">
        <f t="shared" si="14"/>
        <v>456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398</v>
      </c>
      <c r="AI13" s="29">
        <f>'30.Spieltag'!AK13</f>
        <v>6</v>
      </c>
      <c r="AJ13" s="24">
        <f t="shared" si="14"/>
        <v>443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390</v>
      </c>
      <c r="AI14" s="29">
        <f>'30.Spieltag'!AK14</f>
        <v>7</v>
      </c>
      <c r="AJ14" s="24">
        <f t="shared" si="14"/>
        <v>435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384</v>
      </c>
      <c r="AI15" s="29">
        <f>'30.Spieltag'!AK15</f>
        <v>8</v>
      </c>
      <c r="AJ15" s="24">
        <f t="shared" si="14"/>
        <v>429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382</v>
      </c>
      <c r="AI16" s="29">
        <f>'30.Spieltag'!AK16</f>
        <v>9</v>
      </c>
      <c r="AJ16" s="24">
        <f t="shared" si="14"/>
        <v>427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371</v>
      </c>
      <c r="AI17" s="29">
        <f>'30.Spieltag'!AK17</f>
        <v>10</v>
      </c>
      <c r="AJ17" s="24">
        <f t="shared" si="14"/>
        <v>416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365</v>
      </c>
      <c r="AI18" s="29">
        <f>'30.Spieltag'!AK18</f>
        <v>11</v>
      </c>
      <c r="AJ18" s="24">
        <f t="shared" si="14"/>
        <v>410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243</v>
      </c>
      <c r="AI19" s="29">
        <f>'30.Spieltag'!AK19</f>
        <v>12</v>
      </c>
      <c r="AJ19" s="24">
        <f t="shared" si="14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145</v>
      </c>
      <c r="AI20" s="29">
        <f>'30.Spieltag'!AK20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0</v>
      </c>
      <c r="AI21" s="29">
        <f>'30.Spieltag'!AK21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0</v>
      </c>
      <c r="AI22" s="29">
        <f>'30.Spieltag'!AK22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0</v>
      </c>
      <c r="AI23" s="29">
        <f>'30.Spieltag'!AK23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0</v>
      </c>
      <c r="AI24" s="29">
        <f>'30.Spieltag'!AK24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0</v>
      </c>
      <c r="AI25" s="29">
        <f>'30.Spieltag'!AK25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0</v>
      </c>
      <c r="AI26" s="29">
        <f>'30.Spieltag'!AK26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0</v>
      </c>
      <c r="AI27" s="29">
        <f>'30.Spieltag'!AK27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487</v>
      </c>
      <c r="AI8" s="29">
        <f>'31.Spieltag'!AK8</f>
        <v>1</v>
      </c>
      <c r="AJ8" s="24">
        <f t="shared" ref="AJ8" si="8">AG8+AH8</f>
        <v>532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475</v>
      </c>
      <c r="AI9" s="29">
        <f>'31.Spieltag'!AK9</f>
        <v>2</v>
      </c>
      <c r="AJ9" s="24">
        <f t="shared" ref="AJ9:AJ25" si="14">AG9+AH9</f>
        <v>520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460</v>
      </c>
      <c r="AI10" s="29">
        <f>'31.Spieltag'!AK10</f>
        <v>3</v>
      </c>
      <c r="AJ10" s="24">
        <f t="shared" si="14"/>
        <v>505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458</v>
      </c>
      <c r="AI11" s="29">
        <f>'31.Spieltag'!AK11</f>
        <v>4</v>
      </c>
      <c r="AJ11" s="24">
        <f t="shared" si="14"/>
        <v>503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456</v>
      </c>
      <c r="AI12" s="29">
        <f>'31.Spieltag'!AK12</f>
        <v>5</v>
      </c>
      <c r="AJ12" s="24">
        <f t="shared" si="14"/>
        <v>501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443</v>
      </c>
      <c r="AI13" s="29">
        <f>'31.Spieltag'!AK13</f>
        <v>6</v>
      </c>
      <c r="AJ13" s="24">
        <f t="shared" si="14"/>
        <v>488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435</v>
      </c>
      <c r="AI14" s="29">
        <f>'31.Spieltag'!AK14</f>
        <v>7</v>
      </c>
      <c r="AJ14" s="24">
        <f t="shared" si="14"/>
        <v>480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429</v>
      </c>
      <c r="AI15" s="29">
        <f>'31.Spieltag'!AK15</f>
        <v>8</v>
      </c>
      <c r="AJ15" s="24">
        <f t="shared" si="14"/>
        <v>474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427</v>
      </c>
      <c r="AI16" s="29">
        <f>'31.Spieltag'!AK16</f>
        <v>9</v>
      </c>
      <c r="AJ16" s="24">
        <f t="shared" si="14"/>
        <v>472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416</v>
      </c>
      <c r="AI17" s="29">
        <f>'31.Spieltag'!AK17</f>
        <v>10</v>
      </c>
      <c r="AJ17" s="24">
        <f t="shared" si="14"/>
        <v>461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410</v>
      </c>
      <c r="AI18" s="29">
        <f>'31.Spieltag'!AK18</f>
        <v>11</v>
      </c>
      <c r="AJ18" s="24">
        <f t="shared" si="14"/>
        <v>455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288</v>
      </c>
      <c r="AI19" s="29">
        <f>'31.Spieltag'!AK19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190</v>
      </c>
      <c r="AI20" s="29">
        <f>'31.Spieltag'!AK20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45</v>
      </c>
      <c r="AI21" s="29">
        <f>'31.Spieltag'!AK21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45</v>
      </c>
      <c r="AI22" s="29">
        <f>'31.Spieltag'!AK22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45</v>
      </c>
      <c r="AI23" s="29">
        <f>'31.Spieltag'!AK23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45</v>
      </c>
      <c r="AI24" s="29">
        <f>'31.Spieltag'!AK24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45</v>
      </c>
      <c r="AI25" s="29">
        <f>'31.Spieltag'!AK25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45</v>
      </c>
      <c r="AI26" s="29">
        <f>'31.Spieltag'!AK26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45</v>
      </c>
      <c r="AI27" s="29">
        <f>'31.Spieltag'!AK27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532</v>
      </c>
      <c r="AI8" s="29">
        <f>'32.Spieltag'!AK8</f>
        <v>1</v>
      </c>
      <c r="AJ8" s="24">
        <f t="shared" ref="AJ8" si="8">AG8+AH8</f>
        <v>577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520</v>
      </c>
      <c r="AI9" s="29">
        <f>'32.Spieltag'!AK9</f>
        <v>2</v>
      </c>
      <c r="AJ9" s="24">
        <f t="shared" ref="AJ9:AJ25" si="14">AG9+AH9</f>
        <v>565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505</v>
      </c>
      <c r="AI10" s="29">
        <f>'32.Spieltag'!AK10</f>
        <v>3</v>
      </c>
      <c r="AJ10" s="24">
        <f t="shared" si="14"/>
        <v>550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503</v>
      </c>
      <c r="AI11" s="29">
        <f>'32.Spieltag'!AK11</f>
        <v>4</v>
      </c>
      <c r="AJ11" s="24">
        <f t="shared" si="14"/>
        <v>548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501</v>
      </c>
      <c r="AI12" s="29">
        <f>'32.Spieltag'!AK12</f>
        <v>5</v>
      </c>
      <c r="AJ12" s="24">
        <f t="shared" si="14"/>
        <v>546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488</v>
      </c>
      <c r="AI13" s="29">
        <f>'32.Spieltag'!AK13</f>
        <v>6</v>
      </c>
      <c r="AJ13" s="24">
        <f t="shared" si="14"/>
        <v>533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480</v>
      </c>
      <c r="AI14" s="29">
        <f>'32.Spieltag'!AK14</f>
        <v>7</v>
      </c>
      <c r="AJ14" s="24">
        <f t="shared" si="14"/>
        <v>525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474</v>
      </c>
      <c r="AI15" s="29">
        <f>'32.Spieltag'!AK15</f>
        <v>8</v>
      </c>
      <c r="AJ15" s="24">
        <f t="shared" si="14"/>
        <v>519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472</v>
      </c>
      <c r="AI16" s="29">
        <f>'32.Spieltag'!AK16</f>
        <v>9</v>
      </c>
      <c r="AJ16" s="24">
        <f t="shared" si="14"/>
        <v>517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461</v>
      </c>
      <c r="AI17" s="29">
        <f>'32.Spieltag'!AK17</f>
        <v>10</v>
      </c>
      <c r="AJ17" s="24">
        <f t="shared" si="14"/>
        <v>506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455</v>
      </c>
      <c r="AI18" s="29">
        <f>'32.Spieltag'!AK18</f>
        <v>11</v>
      </c>
      <c r="AJ18" s="24">
        <f t="shared" si="14"/>
        <v>500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333</v>
      </c>
      <c r="AI19" s="29">
        <f>'32.Spieltag'!AK19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235</v>
      </c>
      <c r="AI20" s="29">
        <f>'32.Spieltag'!AK20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90</v>
      </c>
      <c r="AI21" s="29">
        <f>'32.Spieltag'!AK21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90</v>
      </c>
      <c r="AI22" s="29">
        <f>'32.Spieltag'!AK22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90</v>
      </c>
      <c r="AI23" s="29">
        <f>'32.Spieltag'!AK23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90</v>
      </c>
      <c r="AI24" s="29">
        <f>'32.Spieltag'!AK24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90</v>
      </c>
      <c r="AI25" s="29">
        <f>'32.Spieltag'!AK25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90</v>
      </c>
      <c r="AI26" s="29">
        <f>'32.Spieltag'!AK26</f>
        <v>14</v>
      </c>
      <c r="AJ26" s="24">
        <f t="shared" ref="AJ26" si="16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90</v>
      </c>
      <c r="AI27" s="29">
        <f>'32.Spieltag'!AK27</f>
        <v>14</v>
      </c>
      <c r="AJ27" s="24">
        <f t="shared" ref="AJ27" si="19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577</v>
      </c>
      <c r="AI8" s="29">
        <f>'33.Spieltag'!AK8</f>
        <v>1</v>
      </c>
      <c r="AJ8" s="24">
        <f t="shared" ref="AJ8" si="8">AG8+AH8</f>
        <v>622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565</v>
      </c>
      <c r="AI9" s="29">
        <f>'33.Spieltag'!AK9</f>
        <v>2</v>
      </c>
      <c r="AJ9" s="24">
        <f t="shared" ref="AJ9:AJ25" si="14">AG9+AH9</f>
        <v>610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550</v>
      </c>
      <c r="AI10" s="29">
        <f>'33.Spieltag'!AK10</f>
        <v>3</v>
      </c>
      <c r="AJ10" s="24">
        <f t="shared" si="14"/>
        <v>595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548</v>
      </c>
      <c r="AI11" s="29">
        <f>'33.Spieltag'!AK11</f>
        <v>4</v>
      </c>
      <c r="AJ11" s="24">
        <f t="shared" si="14"/>
        <v>593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546</v>
      </c>
      <c r="AI12" s="29">
        <f>'33.Spieltag'!AK12</f>
        <v>5</v>
      </c>
      <c r="AJ12" s="24">
        <f t="shared" si="14"/>
        <v>591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533</v>
      </c>
      <c r="AI13" s="29">
        <f>'33.Spieltag'!AK13</f>
        <v>6</v>
      </c>
      <c r="AJ13" s="24">
        <f t="shared" si="14"/>
        <v>578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525</v>
      </c>
      <c r="AI14" s="29">
        <f>'33.Spieltag'!AK14</f>
        <v>7</v>
      </c>
      <c r="AJ14" s="24">
        <f t="shared" si="14"/>
        <v>570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519</v>
      </c>
      <c r="AI15" s="29">
        <f>'33.Spieltag'!AK15</f>
        <v>8</v>
      </c>
      <c r="AJ15" s="24">
        <f t="shared" si="14"/>
        <v>564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517</v>
      </c>
      <c r="AI16" s="29">
        <f>'33.Spieltag'!AK16</f>
        <v>9</v>
      </c>
      <c r="AJ16" s="24">
        <f t="shared" si="14"/>
        <v>562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506</v>
      </c>
      <c r="AI17" s="29">
        <f>'33.Spieltag'!AK17</f>
        <v>10</v>
      </c>
      <c r="AJ17" s="24">
        <f t="shared" si="14"/>
        <v>551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500</v>
      </c>
      <c r="AI18" s="29">
        <f>'33.Spieltag'!AK18</f>
        <v>11</v>
      </c>
      <c r="AJ18" s="24">
        <f t="shared" si="14"/>
        <v>545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378</v>
      </c>
      <c r="AI19" s="29">
        <f>'33.Spieltag'!AK19</f>
        <v>12</v>
      </c>
      <c r="AJ19" s="24">
        <f t="shared" si="14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280</v>
      </c>
      <c r="AI20" s="29">
        <f>'33.Spieltag'!AK20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135</v>
      </c>
      <c r="AI21" s="29">
        <f>'33.Spieltag'!AK21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135</v>
      </c>
      <c r="AI22" s="29">
        <f>'33.Spieltag'!AK22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135</v>
      </c>
      <c r="AI23" s="29">
        <f>'33.Spieltag'!AK23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135</v>
      </c>
      <c r="AI24" s="29">
        <f>'33.Spieltag'!AK24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135</v>
      </c>
      <c r="AI25" s="29">
        <f>'33.Spieltag'!AK25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135</v>
      </c>
      <c r="AI26" s="29">
        <f>'33.Spieltag'!AK26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135</v>
      </c>
      <c r="AI27" s="29">
        <f>'33.Spieltag'!AK27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33" sqref="AU33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18</v>
      </c>
      <c r="AC3" s="56">
        <f>'27.Spieltag'!$AG8</f>
        <v>19</v>
      </c>
      <c r="AD3" s="56">
        <f>'28.Spieltag'!$AG8</f>
        <v>27</v>
      </c>
      <c r="AE3" s="56">
        <f>'29.Spieltag'!$AG8</f>
        <v>17</v>
      </c>
      <c r="AF3" s="56">
        <f>'30.Spieltag'!$AG8</f>
        <v>18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601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588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0</v>
      </c>
      <c r="AE4" s="56">
        <f>'29.Spieltag'!$AG9</f>
        <v>0</v>
      </c>
      <c r="AF4" s="56">
        <f>'30.Spieltag'!$AG9</f>
        <v>18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343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343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18</v>
      </c>
      <c r="AC5" s="56">
        <f>'27.Spieltag'!$AG10</f>
        <v>24</v>
      </c>
      <c r="AD5" s="56">
        <f>'28.Spieltag'!$AG10</f>
        <v>18</v>
      </c>
      <c r="AE5" s="56">
        <f>'29.Spieltag'!$AG10</f>
        <v>22</v>
      </c>
      <c r="AF5" s="56">
        <f>'30.Spieltag'!$AG10</f>
        <v>15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588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586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15</v>
      </c>
      <c r="AC6" s="56">
        <f>'27.Spieltag'!$AG11</f>
        <v>28</v>
      </c>
      <c r="AD6" s="56">
        <f>'28.Spieltag'!$AG11</f>
        <v>29</v>
      </c>
      <c r="AE6" s="56">
        <f>'29.Spieltag'!$AG11</f>
        <v>22</v>
      </c>
      <c r="AF6" s="56">
        <f>'30.Spieltag'!$AG11</f>
        <v>10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583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574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13</v>
      </c>
      <c r="AC7" s="56">
        <f>'27.Spieltag'!$AG12</f>
        <v>20</v>
      </c>
      <c r="AD7" s="56">
        <f>'28.Spieltag'!$AG12</f>
        <v>19</v>
      </c>
      <c r="AE7" s="56">
        <f>'29.Spieltag'!$AG12</f>
        <v>20</v>
      </c>
      <c r="AF7" s="56">
        <f>'30.Spieltag'!$AG12</f>
        <v>15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618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609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12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435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435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12</v>
      </c>
      <c r="AC9" s="56">
        <f>'27.Spieltag'!$AG14</f>
        <v>22</v>
      </c>
      <c r="AD9" s="56">
        <f>'28.Spieltag'!$AG14</f>
        <v>23</v>
      </c>
      <c r="AE9" s="56">
        <f>'29.Spieltag'!$AG14</f>
        <v>17</v>
      </c>
      <c r="AF9" s="56">
        <f>'30.Spieltag'!$AG14</f>
        <v>18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627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618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27</v>
      </c>
      <c r="AC10" s="56">
        <f>'27.Spieltag'!$AG15</f>
        <v>10</v>
      </c>
      <c r="AD10" s="56">
        <f>'28.Spieltag'!$AG15</f>
        <v>29</v>
      </c>
      <c r="AE10" s="56">
        <f>'29.Spieltag'!$AG15</f>
        <v>20</v>
      </c>
      <c r="AF10" s="56">
        <f>'30.Spieltag'!$AG15</f>
        <v>13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572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570</v>
      </c>
      <c r="AQ10" s="64">
        <f t="shared" si="20"/>
        <v>6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10</v>
      </c>
      <c r="AF11" s="56">
        <f>'30.Spieltag'!$AG16</f>
        <v>23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637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616</v>
      </c>
      <c r="AQ11" s="64">
        <f t="shared" si="20"/>
        <v>2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16</v>
      </c>
      <c r="AC12" s="56">
        <f>'27.Spieltag'!$AG17</f>
        <v>15</v>
      </c>
      <c r="AD12" s="56">
        <f>'28.Spieltag'!$AG17</f>
        <v>10</v>
      </c>
      <c r="AE12" s="56">
        <f>'29.Spieltag'!$AG17</f>
        <v>22</v>
      </c>
      <c r="AF12" s="56">
        <f>'30.Spieltag'!$AG17</f>
        <v>0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574</v>
      </c>
      <c r="AL12" s="59">
        <f t="shared" si="15"/>
        <v>0</v>
      </c>
      <c r="AM12" s="59">
        <f t="shared" si="16"/>
        <v>2</v>
      </c>
      <c r="AN12" s="59">
        <f t="shared" si="17"/>
        <v>2</v>
      </c>
      <c r="AO12" s="59">
        <f t="shared" si="18"/>
        <v>2</v>
      </c>
      <c r="AP12" s="60">
        <f t="shared" si="19"/>
        <v>568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0</v>
      </c>
      <c r="AF13" s="56">
        <f>'30.Spieltag'!$AG18</f>
        <v>13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545</v>
      </c>
      <c r="AL13" s="59">
        <f t="shared" si="15"/>
        <v>0</v>
      </c>
      <c r="AM13" s="59">
        <f t="shared" si="16"/>
        <v>0</v>
      </c>
      <c r="AN13" s="59">
        <f t="shared" si="17"/>
        <v>0</v>
      </c>
      <c r="AO13" s="59">
        <f t="shared" si="18"/>
        <v>2</v>
      </c>
      <c r="AP13" s="60">
        <f t="shared" si="19"/>
        <v>543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22</v>
      </c>
      <c r="AC14" s="56">
        <f>'27.Spieltag'!$AG19</f>
        <v>19</v>
      </c>
      <c r="AD14" s="56">
        <f>'28.Spieltag'!$AG19</f>
        <v>18</v>
      </c>
      <c r="AE14" s="56">
        <f>'29.Spieltag'!$AG19</f>
        <v>12</v>
      </c>
      <c r="AF14" s="56">
        <f>'30.Spieltag'!$AG19</f>
        <v>0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592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586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15</v>
      </c>
      <c r="AC15" s="56">
        <f>'27.Spieltag'!$AG20</f>
        <v>15</v>
      </c>
      <c r="AD15" s="56">
        <f>'28.Spieltag'!$AG20</f>
        <v>20</v>
      </c>
      <c r="AE15" s="56">
        <f>'29.Spieltag'!$AG20</f>
        <v>17</v>
      </c>
      <c r="AF15" s="56">
        <f>'30.Spieltag'!$AG20</f>
        <v>0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593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583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0</v>
      </c>
      <c r="AF16" s="56">
        <f>'30.Spieltag'!$AG21</f>
        <v>0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189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189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189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189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0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189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189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0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189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189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0</v>
      </c>
      <c r="AF20" s="56">
        <f>'30.Spieltag'!$AG25</f>
        <v>0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189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189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0</v>
      </c>
      <c r="AF21" s="56">
        <f>'30.Spieltag'!$AG26</f>
        <v>0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189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189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0</v>
      </c>
      <c r="AF22" s="56">
        <f>'30.Spieltag'!$AG27</f>
        <v>0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189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189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166</v>
      </c>
      <c r="AC28" s="65">
        <f t="shared" si="28"/>
        <v>183</v>
      </c>
      <c r="AD28" s="65">
        <f t="shared" si="28"/>
        <v>186</v>
      </c>
      <c r="AE28" s="65">
        <f t="shared" si="28"/>
        <v>140</v>
      </c>
      <c r="AF28" s="65">
        <f t="shared" si="28"/>
        <v>104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7099</v>
      </c>
      <c r="AL28" s="65">
        <f t="shared" si="28"/>
        <v>2</v>
      </c>
      <c r="AM28" s="65">
        <f t="shared" si="28"/>
        <v>11</v>
      </c>
      <c r="AN28" s="65">
        <f t="shared" si="28"/>
        <v>25</v>
      </c>
      <c r="AO28" s="65">
        <f t="shared" si="28"/>
        <v>36</v>
      </c>
      <c r="AP28" s="65">
        <f t="shared" si="28"/>
        <v>7025</v>
      </c>
      <c r="AQ28" s="65">
        <f t="shared" ref="AQ28" si="29">SUM(AQ5:AQ25)</f>
        <v>76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 t="s">
        <v>88</v>
      </c>
      <c r="AU32" s="55">
        <v>23</v>
      </c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2022-04-21T15:27:00Z</cp:lastPrinted>
  <dcterms:created xsi:type="dcterms:W3CDTF">1998-11-12T06:25:58Z</dcterms:created>
  <dcterms:modified xsi:type="dcterms:W3CDTF">2022-04-21T15:27:01Z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