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40A3B9BD-5BE4-4E10-9930-259C2490649A}" xr6:coauthVersionLast="47" xr6:coauthVersionMax="47" xr10:uidLastSave="{00000000-0000-0000-0000-000000000000}"/>
  <bookViews>
    <workbookView xWindow="-120" yWindow="-120" windowWidth="29040" windowHeight="15720" tabRatio="571" xr2:uid="{00000000-000D-0000-FFFF-FFFF00000000}"/>
  </bookViews>
  <sheets>
    <sheet name="26.Spieltag" sheetId="11" r:id="rId1"/>
    <sheet name="27.Spieltag" sheetId="6" r:id="rId2"/>
    <sheet name="28.Spieltag" sheetId="2" r:id="rId3"/>
    <sheet name="29.Spieltag" sheetId="3" r:id="rId4"/>
    <sheet name="30.Spieltag" sheetId="4" r:id="rId5"/>
    <sheet name="31.Spieltag" sheetId="5" r:id="rId6"/>
    <sheet name="32.Spieltag" sheetId="27" r:id="rId7"/>
    <sheet name="33.Spieltag" sheetId="16" r:id="rId8"/>
    <sheet name="34.Spieltag" sheetId="34" r:id="rId9"/>
    <sheet name="Ergebnisse" sheetId="35" r:id="rId10"/>
  </sheets>
  <definedNames>
    <definedName name="_xlnm.Print_Area" localSheetId="0">'26.Spieltag'!$A$4:$AJ$27</definedName>
    <definedName name="_xlnm.Print_Area" localSheetId="1">'27.Spieltag'!$A$4:$AJ$25</definedName>
    <definedName name="_xlnm.Print_Area" localSheetId="2">'28.Spieltag'!$A$1:$AJ$25</definedName>
    <definedName name="_xlnm.Print_Area" localSheetId="4">'30.Spieltag'!$A$4:$AJ$19</definedName>
    <definedName name="_xlnm.Print_Area" localSheetId="6">'32.Spieltag'!$A$4:$AK$25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9" i="6" l="1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9" i="27"/>
  <c r="N10" i="27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9" i="34"/>
  <c r="N10" i="34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8" i="6"/>
  <c r="N8" i="2"/>
  <c r="N8" i="3"/>
  <c r="N8" i="4"/>
  <c r="N8" i="5"/>
  <c r="N8" i="27"/>
  <c r="N8" i="16"/>
  <c r="N8" i="34"/>
  <c r="AC27" i="6"/>
  <c r="Z27" i="6"/>
  <c r="W27" i="6"/>
  <c r="T27" i="6"/>
  <c r="Q27" i="6"/>
  <c r="K27" i="6"/>
  <c r="H27" i="6"/>
  <c r="E27" i="6"/>
  <c r="AC26" i="6"/>
  <c r="Z26" i="6"/>
  <c r="W26" i="6"/>
  <c r="T26" i="6"/>
  <c r="Q26" i="6"/>
  <c r="K26" i="6"/>
  <c r="H26" i="6"/>
  <c r="E26" i="6"/>
  <c r="AC25" i="6"/>
  <c r="Z25" i="6"/>
  <c r="W25" i="6"/>
  <c r="T25" i="6"/>
  <c r="Q25" i="6"/>
  <c r="K25" i="6"/>
  <c r="H25" i="6"/>
  <c r="E25" i="6"/>
  <c r="AC24" i="6"/>
  <c r="Z24" i="6"/>
  <c r="W24" i="6"/>
  <c r="T24" i="6"/>
  <c r="Q24" i="6"/>
  <c r="K24" i="6"/>
  <c r="H24" i="6"/>
  <c r="E24" i="6"/>
  <c r="AC23" i="6"/>
  <c r="Z23" i="6"/>
  <c r="W23" i="6"/>
  <c r="T23" i="6"/>
  <c r="Q23" i="6"/>
  <c r="K23" i="6"/>
  <c r="H23" i="6"/>
  <c r="E23" i="6"/>
  <c r="AC22" i="6"/>
  <c r="Z22" i="6"/>
  <c r="W22" i="6"/>
  <c r="T22" i="6"/>
  <c r="Q22" i="6"/>
  <c r="K22" i="6"/>
  <c r="H22" i="6"/>
  <c r="E22" i="6"/>
  <c r="AC21" i="6"/>
  <c r="Z21" i="6"/>
  <c r="W21" i="6"/>
  <c r="T21" i="6"/>
  <c r="Q21" i="6"/>
  <c r="K21" i="6"/>
  <c r="H21" i="6"/>
  <c r="E21" i="6"/>
  <c r="AC20" i="6"/>
  <c r="Z20" i="6"/>
  <c r="W20" i="6"/>
  <c r="T20" i="6"/>
  <c r="Q20" i="6"/>
  <c r="K20" i="6"/>
  <c r="H20" i="6"/>
  <c r="E20" i="6"/>
  <c r="AC19" i="6"/>
  <c r="Z19" i="6"/>
  <c r="W19" i="6"/>
  <c r="T19" i="6"/>
  <c r="Q19" i="6"/>
  <c r="K19" i="6"/>
  <c r="H19" i="6"/>
  <c r="E19" i="6"/>
  <c r="AC18" i="6"/>
  <c r="Z18" i="6"/>
  <c r="W18" i="6"/>
  <c r="T18" i="6"/>
  <c r="Q18" i="6"/>
  <c r="K18" i="6"/>
  <c r="H18" i="6"/>
  <c r="E18" i="6"/>
  <c r="AC17" i="6"/>
  <c r="Z17" i="6"/>
  <c r="W17" i="6"/>
  <c r="T17" i="6"/>
  <c r="Q17" i="6"/>
  <c r="K17" i="6"/>
  <c r="H17" i="6"/>
  <c r="E17" i="6"/>
  <c r="AC16" i="6"/>
  <c r="Z16" i="6"/>
  <c r="W16" i="6"/>
  <c r="T16" i="6"/>
  <c r="Q16" i="6"/>
  <c r="K16" i="6"/>
  <c r="H16" i="6"/>
  <c r="E16" i="6"/>
  <c r="AC15" i="6"/>
  <c r="Z15" i="6"/>
  <c r="W15" i="6"/>
  <c r="T15" i="6"/>
  <c r="Q15" i="6"/>
  <c r="K15" i="6"/>
  <c r="H15" i="6"/>
  <c r="E15" i="6"/>
  <c r="AC14" i="6"/>
  <c r="Z14" i="6"/>
  <c r="W14" i="6"/>
  <c r="T14" i="6"/>
  <c r="Q14" i="6"/>
  <c r="K14" i="6"/>
  <c r="H14" i="6"/>
  <c r="E14" i="6"/>
  <c r="AC13" i="6"/>
  <c r="Z13" i="6"/>
  <c r="W13" i="6"/>
  <c r="T13" i="6"/>
  <c r="Q13" i="6"/>
  <c r="K13" i="6"/>
  <c r="H13" i="6"/>
  <c r="E13" i="6"/>
  <c r="AC12" i="6"/>
  <c r="Z12" i="6"/>
  <c r="W12" i="6"/>
  <c r="T12" i="6"/>
  <c r="Q12" i="6"/>
  <c r="K12" i="6"/>
  <c r="H12" i="6"/>
  <c r="E12" i="6"/>
  <c r="AC11" i="6"/>
  <c r="Z11" i="6"/>
  <c r="W11" i="6"/>
  <c r="T11" i="6"/>
  <c r="Q11" i="6"/>
  <c r="K11" i="6"/>
  <c r="H11" i="6"/>
  <c r="E11" i="6"/>
  <c r="AC10" i="6"/>
  <c r="Z10" i="6"/>
  <c r="W10" i="6"/>
  <c r="T10" i="6"/>
  <c r="Q10" i="6"/>
  <c r="K10" i="6"/>
  <c r="H10" i="6"/>
  <c r="E10" i="6"/>
  <c r="AC9" i="6"/>
  <c r="Z9" i="6"/>
  <c r="W9" i="6"/>
  <c r="T9" i="6"/>
  <c r="Q9" i="6"/>
  <c r="K9" i="6"/>
  <c r="H9" i="6"/>
  <c r="E9" i="6"/>
  <c r="AC8" i="6"/>
  <c r="Z8" i="6"/>
  <c r="W8" i="6"/>
  <c r="T8" i="6"/>
  <c r="Q8" i="6"/>
  <c r="K8" i="6"/>
  <c r="H8" i="6"/>
  <c r="E8" i="6"/>
  <c r="AC27" i="2"/>
  <c r="Z27" i="2"/>
  <c r="W27" i="2"/>
  <c r="T27" i="2"/>
  <c r="Q27" i="2"/>
  <c r="K27" i="2"/>
  <c r="H27" i="2"/>
  <c r="E27" i="2"/>
  <c r="AC26" i="2"/>
  <c r="Z26" i="2"/>
  <c r="W26" i="2"/>
  <c r="T26" i="2"/>
  <c r="Q26" i="2"/>
  <c r="K26" i="2"/>
  <c r="H26" i="2"/>
  <c r="E26" i="2"/>
  <c r="AC25" i="2"/>
  <c r="Z25" i="2"/>
  <c r="W25" i="2"/>
  <c r="T25" i="2"/>
  <c r="Q25" i="2"/>
  <c r="K25" i="2"/>
  <c r="H25" i="2"/>
  <c r="E25" i="2"/>
  <c r="AC24" i="2"/>
  <c r="Z24" i="2"/>
  <c r="W24" i="2"/>
  <c r="T24" i="2"/>
  <c r="Q24" i="2"/>
  <c r="K24" i="2"/>
  <c r="H24" i="2"/>
  <c r="E24" i="2"/>
  <c r="AC23" i="2"/>
  <c r="Z23" i="2"/>
  <c r="W23" i="2"/>
  <c r="T23" i="2"/>
  <c r="Q23" i="2"/>
  <c r="K23" i="2"/>
  <c r="H23" i="2"/>
  <c r="E23" i="2"/>
  <c r="AC22" i="2"/>
  <c r="Z22" i="2"/>
  <c r="W22" i="2"/>
  <c r="T22" i="2"/>
  <c r="Q22" i="2"/>
  <c r="K22" i="2"/>
  <c r="H22" i="2"/>
  <c r="E22" i="2"/>
  <c r="AC21" i="2"/>
  <c r="Z21" i="2"/>
  <c r="W21" i="2"/>
  <c r="T21" i="2"/>
  <c r="Q21" i="2"/>
  <c r="K21" i="2"/>
  <c r="H21" i="2"/>
  <c r="E21" i="2"/>
  <c r="AC20" i="2"/>
  <c r="Z20" i="2"/>
  <c r="W20" i="2"/>
  <c r="T20" i="2"/>
  <c r="Q20" i="2"/>
  <c r="K20" i="2"/>
  <c r="H20" i="2"/>
  <c r="E20" i="2"/>
  <c r="AC19" i="2"/>
  <c r="Z19" i="2"/>
  <c r="W19" i="2"/>
  <c r="T19" i="2"/>
  <c r="Q19" i="2"/>
  <c r="K19" i="2"/>
  <c r="H19" i="2"/>
  <c r="E19" i="2"/>
  <c r="AC18" i="2"/>
  <c r="Z18" i="2"/>
  <c r="W18" i="2"/>
  <c r="T18" i="2"/>
  <c r="Q18" i="2"/>
  <c r="K18" i="2"/>
  <c r="H18" i="2"/>
  <c r="E18" i="2"/>
  <c r="AC17" i="2"/>
  <c r="Z17" i="2"/>
  <c r="W17" i="2"/>
  <c r="T17" i="2"/>
  <c r="Q17" i="2"/>
  <c r="K17" i="2"/>
  <c r="H17" i="2"/>
  <c r="E17" i="2"/>
  <c r="AC16" i="2"/>
  <c r="Z16" i="2"/>
  <c r="W16" i="2"/>
  <c r="T16" i="2"/>
  <c r="Q16" i="2"/>
  <c r="K16" i="2"/>
  <c r="H16" i="2"/>
  <c r="E16" i="2"/>
  <c r="AC15" i="2"/>
  <c r="Z15" i="2"/>
  <c r="W15" i="2"/>
  <c r="T15" i="2"/>
  <c r="Q15" i="2"/>
  <c r="K15" i="2"/>
  <c r="H15" i="2"/>
  <c r="E15" i="2"/>
  <c r="AC14" i="2"/>
  <c r="Z14" i="2"/>
  <c r="W14" i="2"/>
  <c r="T14" i="2"/>
  <c r="Q14" i="2"/>
  <c r="K14" i="2"/>
  <c r="H14" i="2"/>
  <c r="E14" i="2"/>
  <c r="AC13" i="2"/>
  <c r="Z13" i="2"/>
  <c r="W13" i="2"/>
  <c r="T13" i="2"/>
  <c r="Q13" i="2"/>
  <c r="K13" i="2"/>
  <c r="H13" i="2"/>
  <c r="E13" i="2"/>
  <c r="AC12" i="2"/>
  <c r="Z12" i="2"/>
  <c r="W12" i="2"/>
  <c r="T12" i="2"/>
  <c r="Q12" i="2"/>
  <c r="K12" i="2"/>
  <c r="H12" i="2"/>
  <c r="E12" i="2"/>
  <c r="AC11" i="2"/>
  <c r="Z11" i="2"/>
  <c r="W11" i="2"/>
  <c r="T11" i="2"/>
  <c r="Q11" i="2"/>
  <c r="K11" i="2"/>
  <c r="H11" i="2"/>
  <c r="E11" i="2"/>
  <c r="AC10" i="2"/>
  <c r="Z10" i="2"/>
  <c r="W10" i="2"/>
  <c r="T10" i="2"/>
  <c r="Q10" i="2"/>
  <c r="K10" i="2"/>
  <c r="H10" i="2"/>
  <c r="E10" i="2"/>
  <c r="AC9" i="2"/>
  <c r="Z9" i="2"/>
  <c r="W9" i="2"/>
  <c r="T9" i="2"/>
  <c r="Q9" i="2"/>
  <c r="K9" i="2"/>
  <c r="H9" i="2"/>
  <c r="E9" i="2"/>
  <c r="AC8" i="2"/>
  <c r="Z8" i="2"/>
  <c r="W8" i="2"/>
  <c r="T8" i="2"/>
  <c r="Q8" i="2"/>
  <c r="K8" i="2"/>
  <c r="H8" i="2"/>
  <c r="E8" i="2"/>
  <c r="AC27" i="3"/>
  <c r="Z27" i="3"/>
  <c r="W27" i="3"/>
  <c r="T27" i="3"/>
  <c r="Q27" i="3"/>
  <c r="K27" i="3"/>
  <c r="H27" i="3"/>
  <c r="E27" i="3"/>
  <c r="AC26" i="3"/>
  <c r="Z26" i="3"/>
  <c r="W26" i="3"/>
  <c r="T26" i="3"/>
  <c r="Q26" i="3"/>
  <c r="K26" i="3"/>
  <c r="H26" i="3"/>
  <c r="E26" i="3"/>
  <c r="AC25" i="3"/>
  <c r="Z25" i="3"/>
  <c r="W25" i="3"/>
  <c r="T25" i="3"/>
  <c r="Q25" i="3"/>
  <c r="K25" i="3"/>
  <c r="H25" i="3"/>
  <c r="E25" i="3"/>
  <c r="AC24" i="3"/>
  <c r="Z24" i="3"/>
  <c r="W24" i="3"/>
  <c r="T24" i="3"/>
  <c r="Q24" i="3"/>
  <c r="K24" i="3"/>
  <c r="H24" i="3"/>
  <c r="E24" i="3"/>
  <c r="AC23" i="3"/>
  <c r="Z23" i="3"/>
  <c r="W23" i="3"/>
  <c r="T23" i="3"/>
  <c r="Q23" i="3"/>
  <c r="K23" i="3"/>
  <c r="H23" i="3"/>
  <c r="E23" i="3"/>
  <c r="AC22" i="3"/>
  <c r="Z22" i="3"/>
  <c r="W22" i="3"/>
  <c r="T22" i="3"/>
  <c r="Q22" i="3"/>
  <c r="K22" i="3"/>
  <c r="H22" i="3"/>
  <c r="E22" i="3"/>
  <c r="AC21" i="3"/>
  <c r="Z21" i="3"/>
  <c r="W21" i="3"/>
  <c r="T21" i="3"/>
  <c r="Q21" i="3"/>
  <c r="K21" i="3"/>
  <c r="H21" i="3"/>
  <c r="E21" i="3"/>
  <c r="AC20" i="3"/>
  <c r="Z20" i="3"/>
  <c r="W20" i="3"/>
  <c r="T20" i="3"/>
  <c r="Q20" i="3"/>
  <c r="K20" i="3"/>
  <c r="H20" i="3"/>
  <c r="E20" i="3"/>
  <c r="AC19" i="3"/>
  <c r="Z19" i="3"/>
  <c r="W19" i="3"/>
  <c r="T19" i="3"/>
  <c r="Q19" i="3"/>
  <c r="K19" i="3"/>
  <c r="H19" i="3"/>
  <c r="E19" i="3"/>
  <c r="AC18" i="3"/>
  <c r="Z18" i="3"/>
  <c r="W18" i="3"/>
  <c r="T18" i="3"/>
  <c r="Q18" i="3"/>
  <c r="K18" i="3"/>
  <c r="H18" i="3"/>
  <c r="E18" i="3"/>
  <c r="AC17" i="3"/>
  <c r="Z17" i="3"/>
  <c r="W17" i="3"/>
  <c r="T17" i="3"/>
  <c r="Q17" i="3"/>
  <c r="K17" i="3"/>
  <c r="H17" i="3"/>
  <c r="E17" i="3"/>
  <c r="AC16" i="3"/>
  <c r="Z16" i="3"/>
  <c r="W16" i="3"/>
  <c r="T16" i="3"/>
  <c r="Q16" i="3"/>
  <c r="K16" i="3"/>
  <c r="H16" i="3"/>
  <c r="E16" i="3"/>
  <c r="AC15" i="3"/>
  <c r="Z15" i="3"/>
  <c r="W15" i="3"/>
  <c r="T15" i="3"/>
  <c r="Q15" i="3"/>
  <c r="K15" i="3"/>
  <c r="H15" i="3"/>
  <c r="E15" i="3"/>
  <c r="AC14" i="3"/>
  <c r="Z14" i="3"/>
  <c r="W14" i="3"/>
  <c r="T14" i="3"/>
  <c r="Q14" i="3"/>
  <c r="K14" i="3"/>
  <c r="H14" i="3"/>
  <c r="E14" i="3"/>
  <c r="AC13" i="3"/>
  <c r="Z13" i="3"/>
  <c r="W13" i="3"/>
  <c r="T13" i="3"/>
  <c r="Q13" i="3"/>
  <c r="K13" i="3"/>
  <c r="H13" i="3"/>
  <c r="E13" i="3"/>
  <c r="AC12" i="3"/>
  <c r="Z12" i="3"/>
  <c r="W12" i="3"/>
  <c r="T12" i="3"/>
  <c r="Q12" i="3"/>
  <c r="K12" i="3"/>
  <c r="H12" i="3"/>
  <c r="E12" i="3"/>
  <c r="AC11" i="3"/>
  <c r="Z11" i="3"/>
  <c r="W11" i="3"/>
  <c r="T11" i="3"/>
  <c r="Q11" i="3"/>
  <c r="K11" i="3"/>
  <c r="H11" i="3"/>
  <c r="E11" i="3"/>
  <c r="AC10" i="3"/>
  <c r="Z10" i="3"/>
  <c r="W10" i="3"/>
  <c r="T10" i="3"/>
  <c r="Q10" i="3"/>
  <c r="K10" i="3"/>
  <c r="H10" i="3"/>
  <c r="E10" i="3"/>
  <c r="AC9" i="3"/>
  <c r="Z9" i="3"/>
  <c r="W9" i="3"/>
  <c r="T9" i="3"/>
  <c r="Q9" i="3"/>
  <c r="K9" i="3"/>
  <c r="H9" i="3"/>
  <c r="E9" i="3"/>
  <c r="AC8" i="3"/>
  <c r="Z8" i="3"/>
  <c r="W8" i="3"/>
  <c r="T8" i="3"/>
  <c r="Q8" i="3"/>
  <c r="K8" i="3"/>
  <c r="H8" i="3"/>
  <c r="E8" i="3"/>
  <c r="AC27" i="4"/>
  <c r="Z27" i="4"/>
  <c r="W27" i="4"/>
  <c r="T27" i="4"/>
  <c r="Q27" i="4"/>
  <c r="K27" i="4"/>
  <c r="H27" i="4"/>
  <c r="E27" i="4"/>
  <c r="AC26" i="4"/>
  <c r="Z26" i="4"/>
  <c r="W26" i="4"/>
  <c r="T26" i="4"/>
  <c r="Q26" i="4"/>
  <c r="K26" i="4"/>
  <c r="H26" i="4"/>
  <c r="E26" i="4"/>
  <c r="AC25" i="4"/>
  <c r="Z25" i="4"/>
  <c r="W25" i="4"/>
  <c r="T25" i="4"/>
  <c r="Q25" i="4"/>
  <c r="K25" i="4"/>
  <c r="H25" i="4"/>
  <c r="E25" i="4"/>
  <c r="AC24" i="4"/>
  <c r="Z24" i="4"/>
  <c r="W24" i="4"/>
  <c r="T24" i="4"/>
  <c r="Q24" i="4"/>
  <c r="K24" i="4"/>
  <c r="H24" i="4"/>
  <c r="E24" i="4"/>
  <c r="AC23" i="4"/>
  <c r="Z23" i="4"/>
  <c r="W23" i="4"/>
  <c r="T23" i="4"/>
  <c r="Q23" i="4"/>
  <c r="K23" i="4"/>
  <c r="H23" i="4"/>
  <c r="E23" i="4"/>
  <c r="AC22" i="4"/>
  <c r="Z22" i="4"/>
  <c r="W22" i="4"/>
  <c r="T22" i="4"/>
  <c r="Q22" i="4"/>
  <c r="K22" i="4"/>
  <c r="H22" i="4"/>
  <c r="E22" i="4"/>
  <c r="AC21" i="4"/>
  <c r="Z21" i="4"/>
  <c r="W21" i="4"/>
  <c r="T21" i="4"/>
  <c r="Q21" i="4"/>
  <c r="K21" i="4"/>
  <c r="H21" i="4"/>
  <c r="E21" i="4"/>
  <c r="AC20" i="4"/>
  <c r="Z20" i="4"/>
  <c r="W20" i="4"/>
  <c r="T20" i="4"/>
  <c r="Q20" i="4"/>
  <c r="K20" i="4"/>
  <c r="H20" i="4"/>
  <c r="E20" i="4"/>
  <c r="AC19" i="4"/>
  <c r="Z19" i="4"/>
  <c r="W19" i="4"/>
  <c r="T19" i="4"/>
  <c r="Q19" i="4"/>
  <c r="K19" i="4"/>
  <c r="H19" i="4"/>
  <c r="E19" i="4"/>
  <c r="AC18" i="4"/>
  <c r="Z18" i="4"/>
  <c r="W18" i="4"/>
  <c r="T18" i="4"/>
  <c r="Q18" i="4"/>
  <c r="K18" i="4"/>
  <c r="H18" i="4"/>
  <c r="E18" i="4"/>
  <c r="AC17" i="4"/>
  <c r="Z17" i="4"/>
  <c r="W17" i="4"/>
  <c r="T17" i="4"/>
  <c r="Q17" i="4"/>
  <c r="K17" i="4"/>
  <c r="H17" i="4"/>
  <c r="E17" i="4"/>
  <c r="AC16" i="4"/>
  <c r="Z16" i="4"/>
  <c r="W16" i="4"/>
  <c r="T16" i="4"/>
  <c r="Q16" i="4"/>
  <c r="K16" i="4"/>
  <c r="H16" i="4"/>
  <c r="E16" i="4"/>
  <c r="AC15" i="4"/>
  <c r="Z15" i="4"/>
  <c r="W15" i="4"/>
  <c r="T15" i="4"/>
  <c r="Q15" i="4"/>
  <c r="K15" i="4"/>
  <c r="H15" i="4"/>
  <c r="E15" i="4"/>
  <c r="AC14" i="4"/>
  <c r="Z14" i="4"/>
  <c r="W14" i="4"/>
  <c r="T14" i="4"/>
  <c r="Q14" i="4"/>
  <c r="K14" i="4"/>
  <c r="H14" i="4"/>
  <c r="E14" i="4"/>
  <c r="AC13" i="4"/>
  <c r="Z13" i="4"/>
  <c r="W13" i="4"/>
  <c r="T13" i="4"/>
  <c r="Q13" i="4"/>
  <c r="K13" i="4"/>
  <c r="H13" i="4"/>
  <c r="E13" i="4"/>
  <c r="AC12" i="4"/>
  <c r="Z12" i="4"/>
  <c r="W12" i="4"/>
  <c r="T12" i="4"/>
  <c r="Q12" i="4"/>
  <c r="K12" i="4"/>
  <c r="H12" i="4"/>
  <c r="E12" i="4"/>
  <c r="AC11" i="4"/>
  <c r="Z11" i="4"/>
  <c r="W11" i="4"/>
  <c r="T11" i="4"/>
  <c r="Q11" i="4"/>
  <c r="K11" i="4"/>
  <c r="H11" i="4"/>
  <c r="E11" i="4"/>
  <c r="AC10" i="4"/>
  <c r="Z10" i="4"/>
  <c r="W10" i="4"/>
  <c r="T10" i="4"/>
  <c r="Q10" i="4"/>
  <c r="K10" i="4"/>
  <c r="H10" i="4"/>
  <c r="E10" i="4"/>
  <c r="AC9" i="4"/>
  <c r="Z9" i="4"/>
  <c r="W9" i="4"/>
  <c r="T9" i="4"/>
  <c r="Q9" i="4"/>
  <c r="K9" i="4"/>
  <c r="H9" i="4"/>
  <c r="E9" i="4"/>
  <c r="AC8" i="4"/>
  <c r="Z8" i="4"/>
  <c r="W8" i="4"/>
  <c r="T8" i="4"/>
  <c r="Q8" i="4"/>
  <c r="K8" i="4"/>
  <c r="H8" i="4"/>
  <c r="E8" i="4"/>
  <c r="AC27" i="5"/>
  <c r="Z27" i="5"/>
  <c r="W27" i="5"/>
  <c r="T27" i="5"/>
  <c r="Q27" i="5"/>
  <c r="K27" i="5"/>
  <c r="H27" i="5"/>
  <c r="E27" i="5"/>
  <c r="AC26" i="5"/>
  <c r="Z26" i="5"/>
  <c r="W26" i="5"/>
  <c r="T26" i="5"/>
  <c r="Q26" i="5"/>
  <c r="K26" i="5"/>
  <c r="H26" i="5"/>
  <c r="E26" i="5"/>
  <c r="AC25" i="5"/>
  <c r="Z25" i="5"/>
  <c r="W25" i="5"/>
  <c r="T25" i="5"/>
  <c r="Q25" i="5"/>
  <c r="K25" i="5"/>
  <c r="H25" i="5"/>
  <c r="E25" i="5"/>
  <c r="AC24" i="5"/>
  <c r="Z24" i="5"/>
  <c r="W24" i="5"/>
  <c r="T24" i="5"/>
  <c r="Q24" i="5"/>
  <c r="K24" i="5"/>
  <c r="H24" i="5"/>
  <c r="E24" i="5"/>
  <c r="AC23" i="5"/>
  <c r="Z23" i="5"/>
  <c r="W23" i="5"/>
  <c r="T23" i="5"/>
  <c r="Q23" i="5"/>
  <c r="K23" i="5"/>
  <c r="H23" i="5"/>
  <c r="E23" i="5"/>
  <c r="AC22" i="5"/>
  <c r="Z22" i="5"/>
  <c r="W22" i="5"/>
  <c r="T22" i="5"/>
  <c r="Q22" i="5"/>
  <c r="K22" i="5"/>
  <c r="H22" i="5"/>
  <c r="E22" i="5"/>
  <c r="AC21" i="5"/>
  <c r="Z21" i="5"/>
  <c r="W21" i="5"/>
  <c r="T21" i="5"/>
  <c r="Q21" i="5"/>
  <c r="K21" i="5"/>
  <c r="H21" i="5"/>
  <c r="E21" i="5"/>
  <c r="AC20" i="5"/>
  <c r="Z20" i="5"/>
  <c r="W20" i="5"/>
  <c r="T20" i="5"/>
  <c r="Q20" i="5"/>
  <c r="K20" i="5"/>
  <c r="H20" i="5"/>
  <c r="E20" i="5"/>
  <c r="AC19" i="5"/>
  <c r="Z19" i="5"/>
  <c r="W19" i="5"/>
  <c r="T19" i="5"/>
  <c r="Q19" i="5"/>
  <c r="K19" i="5"/>
  <c r="H19" i="5"/>
  <c r="E19" i="5"/>
  <c r="AC18" i="5"/>
  <c r="Z18" i="5"/>
  <c r="W18" i="5"/>
  <c r="T18" i="5"/>
  <c r="Q18" i="5"/>
  <c r="K18" i="5"/>
  <c r="H18" i="5"/>
  <c r="E18" i="5"/>
  <c r="AC17" i="5"/>
  <c r="Z17" i="5"/>
  <c r="W17" i="5"/>
  <c r="T17" i="5"/>
  <c r="Q17" i="5"/>
  <c r="K17" i="5"/>
  <c r="H17" i="5"/>
  <c r="E17" i="5"/>
  <c r="AC16" i="5"/>
  <c r="Z16" i="5"/>
  <c r="W16" i="5"/>
  <c r="T16" i="5"/>
  <c r="Q16" i="5"/>
  <c r="K16" i="5"/>
  <c r="H16" i="5"/>
  <c r="E16" i="5"/>
  <c r="AC15" i="5"/>
  <c r="Z15" i="5"/>
  <c r="W15" i="5"/>
  <c r="T15" i="5"/>
  <c r="Q15" i="5"/>
  <c r="K15" i="5"/>
  <c r="H15" i="5"/>
  <c r="E15" i="5"/>
  <c r="AC14" i="5"/>
  <c r="Z14" i="5"/>
  <c r="W14" i="5"/>
  <c r="T14" i="5"/>
  <c r="Q14" i="5"/>
  <c r="K14" i="5"/>
  <c r="H14" i="5"/>
  <c r="E14" i="5"/>
  <c r="AC13" i="5"/>
  <c r="Z13" i="5"/>
  <c r="W13" i="5"/>
  <c r="T13" i="5"/>
  <c r="Q13" i="5"/>
  <c r="K13" i="5"/>
  <c r="H13" i="5"/>
  <c r="E13" i="5"/>
  <c r="AC12" i="5"/>
  <c r="Z12" i="5"/>
  <c r="W12" i="5"/>
  <c r="T12" i="5"/>
  <c r="Q12" i="5"/>
  <c r="K12" i="5"/>
  <c r="H12" i="5"/>
  <c r="E12" i="5"/>
  <c r="AC11" i="5"/>
  <c r="Z11" i="5"/>
  <c r="W11" i="5"/>
  <c r="T11" i="5"/>
  <c r="Q11" i="5"/>
  <c r="K11" i="5"/>
  <c r="H11" i="5"/>
  <c r="E11" i="5"/>
  <c r="AC10" i="5"/>
  <c r="Z10" i="5"/>
  <c r="W10" i="5"/>
  <c r="T10" i="5"/>
  <c r="Q10" i="5"/>
  <c r="K10" i="5"/>
  <c r="H10" i="5"/>
  <c r="E10" i="5"/>
  <c r="AC9" i="5"/>
  <c r="Z9" i="5"/>
  <c r="W9" i="5"/>
  <c r="T9" i="5"/>
  <c r="Q9" i="5"/>
  <c r="K9" i="5"/>
  <c r="H9" i="5"/>
  <c r="E9" i="5"/>
  <c r="AC8" i="5"/>
  <c r="Z8" i="5"/>
  <c r="W8" i="5"/>
  <c r="T8" i="5"/>
  <c r="Q8" i="5"/>
  <c r="K8" i="5"/>
  <c r="H8" i="5"/>
  <c r="E8" i="5"/>
  <c r="AC27" i="27"/>
  <c r="Z27" i="27"/>
  <c r="W27" i="27"/>
  <c r="T27" i="27"/>
  <c r="Q27" i="27"/>
  <c r="K27" i="27"/>
  <c r="H27" i="27"/>
  <c r="E27" i="27"/>
  <c r="AC26" i="27"/>
  <c r="Z26" i="27"/>
  <c r="W26" i="27"/>
  <c r="T26" i="27"/>
  <c r="Q26" i="27"/>
  <c r="K26" i="27"/>
  <c r="H26" i="27"/>
  <c r="E26" i="27"/>
  <c r="AC25" i="27"/>
  <c r="Z25" i="27"/>
  <c r="W25" i="27"/>
  <c r="T25" i="27"/>
  <c r="Q25" i="27"/>
  <c r="K25" i="27"/>
  <c r="H25" i="27"/>
  <c r="E25" i="27"/>
  <c r="AC24" i="27"/>
  <c r="Z24" i="27"/>
  <c r="W24" i="27"/>
  <c r="T24" i="27"/>
  <c r="Q24" i="27"/>
  <c r="K24" i="27"/>
  <c r="H24" i="27"/>
  <c r="E24" i="27"/>
  <c r="AC23" i="27"/>
  <c r="Z23" i="27"/>
  <c r="W23" i="27"/>
  <c r="T23" i="27"/>
  <c r="Q23" i="27"/>
  <c r="K23" i="27"/>
  <c r="H23" i="27"/>
  <c r="E23" i="27"/>
  <c r="AC22" i="27"/>
  <c r="Z22" i="27"/>
  <c r="W22" i="27"/>
  <c r="T22" i="27"/>
  <c r="Q22" i="27"/>
  <c r="K22" i="27"/>
  <c r="H22" i="27"/>
  <c r="E22" i="27"/>
  <c r="AC21" i="27"/>
  <c r="Z21" i="27"/>
  <c r="W21" i="27"/>
  <c r="T21" i="27"/>
  <c r="Q21" i="27"/>
  <c r="K21" i="27"/>
  <c r="H21" i="27"/>
  <c r="E21" i="27"/>
  <c r="AC20" i="27"/>
  <c r="Z20" i="27"/>
  <c r="W20" i="27"/>
  <c r="T20" i="27"/>
  <c r="Q20" i="27"/>
  <c r="K20" i="27"/>
  <c r="H20" i="27"/>
  <c r="E20" i="27"/>
  <c r="AC19" i="27"/>
  <c r="Z19" i="27"/>
  <c r="W19" i="27"/>
  <c r="T19" i="27"/>
  <c r="Q19" i="27"/>
  <c r="K19" i="27"/>
  <c r="H19" i="27"/>
  <c r="E19" i="27"/>
  <c r="AC18" i="27"/>
  <c r="Z18" i="27"/>
  <c r="W18" i="27"/>
  <c r="T18" i="27"/>
  <c r="Q18" i="27"/>
  <c r="K18" i="27"/>
  <c r="H18" i="27"/>
  <c r="E18" i="27"/>
  <c r="AC17" i="27"/>
  <c r="Z17" i="27"/>
  <c r="W17" i="27"/>
  <c r="T17" i="27"/>
  <c r="Q17" i="27"/>
  <c r="K17" i="27"/>
  <c r="H17" i="27"/>
  <c r="E17" i="27"/>
  <c r="AC16" i="27"/>
  <c r="Z16" i="27"/>
  <c r="W16" i="27"/>
  <c r="T16" i="27"/>
  <c r="Q16" i="27"/>
  <c r="K16" i="27"/>
  <c r="H16" i="27"/>
  <c r="E16" i="27"/>
  <c r="AC15" i="27"/>
  <c r="Z15" i="27"/>
  <c r="W15" i="27"/>
  <c r="T15" i="27"/>
  <c r="Q15" i="27"/>
  <c r="K15" i="27"/>
  <c r="H15" i="27"/>
  <c r="E15" i="27"/>
  <c r="AC14" i="27"/>
  <c r="Z14" i="27"/>
  <c r="W14" i="27"/>
  <c r="T14" i="27"/>
  <c r="Q14" i="27"/>
  <c r="K14" i="27"/>
  <c r="H14" i="27"/>
  <c r="E14" i="27"/>
  <c r="AC13" i="27"/>
  <c r="Z13" i="27"/>
  <c r="W13" i="27"/>
  <c r="T13" i="27"/>
  <c r="Q13" i="27"/>
  <c r="K13" i="27"/>
  <c r="H13" i="27"/>
  <c r="E13" i="27"/>
  <c r="AC12" i="27"/>
  <c r="Z12" i="27"/>
  <c r="W12" i="27"/>
  <c r="T12" i="27"/>
  <c r="Q12" i="27"/>
  <c r="K12" i="27"/>
  <c r="H12" i="27"/>
  <c r="E12" i="27"/>
  <c r="AC11" i="27"/>
  <c r="Z11" i="27"/>
  <c r="W11" i="27"/>
  <c r="T11" i="27"/>
  <c r="Q11" i="27"/>
  <c r="K11" i="27"/>
  <c r="H11" i="27"/>
  <c r="E11" i="27"/>
  <c r="AC10" i="27"/>
  <c r="Z10" i="27"/>
  <c r="W10" i="27"/>
  <c r="T10" i="27"/>
  <c r="Q10" i="27"/>
  <c r="K10" i="27"/>
  <c r="H10" i="27"/>
  <c r="E10" i="27"/>
  <c r="AC9" i="27"/>
  <c r="Z9" i="27"/>
  <c r="W9" i="27"/>
  <c r="T9" i="27"/>
  <c r="Q9" i="27"/>
  <c r="K9" i="27"/>
  <c r="H9" i="27"/>
  <c r="E9" i="27"/>
  <c r="AC8" i="27"/>
  <c r="Z8" i="27"/>
  <c r="W8" i="27"/>
  <c r="T8" i="27"/>
  <c r="Q8" i="27"/>
  <c r="K8" i="27"/>
  <c r="H8" i="27"/>
  <c r="E8" i="27"/>
  <c r="AC27" i="16"/>
  <c r="Z27" i="16"/>
  <c r="W27" i="16"/>
  <c r="T27" i="16"/>
  <c r="Q27" i="16"/>
  <c r="K27" i="16"/>
  <c r="H27" i="16"/>
  <c r="E27" i="16"/>
  <c r="AC26" i="16"/>
  <c r="Z26" i="16"/>
  <c r="W26" i="16"/>
  <c r="T26" i="16"/>
  <c r="Q26" i="16"/>
  <c r="K26" i="16"/>
  <c r="H26" i="16"/>
  <c r="E26" i="16"/>
  <c r="AC25" i="16"/>
  <c r="Z25" i="16"/>
  <c r="W25" i="16"/>
  <c r="T25" i="16"/>
  <c r="Q25" i="16"/>
  <c r="K25" i="16"/>
  <c r="H25" i="16"/>
  <c r="E25" i="16"/>
  <c r="AC24" i="16"/>
  <c r="Z24" i="16"/>
  <c r="W24" i="16"/>
  <c r="T24" i="16"/>
  <c r="Q24" i="16"/>
  <c r="K24" i="16"/>
  <c r="H24" i="16"/>
  <c r="E24" i="16"/>
  <c r="AC23" i="16"/>
  <c r="Z23" i="16"/>
  <c r="W23" i="16"/>
  <c r="T23" i="16"/>
  <c r="Q23" i="16"/>
  <c r="K23" i="16"/>
  <c r="H23" i="16"/>
  <c r="E23" i="16"/>
  <c r="AC22" i="16"/>
  <c r="Z22" i="16"/>
  <c r="W22" i="16"/>
  <c r="T22" i="16"/>
  <c r="Q22" i="16"/>
  <c r="K22" i="16"/>
  <c r="H22" i="16"/>
  <c r="E22" i="16"/>
  <c r="AC21" i="16"/>
  <c r="Z21" i="16"/>
  <c r="W21" i="16"/>
  <c r="T21" i="16"/>
  <c r="Q21" i="16"/>
  <c r="K21" i="16"/>
  <c r="H21" i="16"/>
  <c r="E21" i="16"/>
  <c r="AC20" i="16"/>
  <c r="Z20" i="16"/>
  <c r="W20" i="16"/>
  <c r="T20" i="16"/>
  <c r="Q20" i="16"/>
  <c r="K20" i="16"/>
  <c r="H20" i="16"/>
  <c r="E20" i="16"/>
  <c r="AC19" i="16"/>
  <c r="Z19" i="16"/>
  <c r="W19" i="16"/>
  <c r="T19" i="16"/>
  <c r="Q19" i="16"/>
  <c r="K19" i="16"/>
  <c r="H19" i="16"/>
  <c r="E19" i="16"/>
  <c r="AC18" i="16"/>
  <c r="Z18" i="16"/>
  <c r="W18" i="16"/>
  <c r="T18" i="16"/>
  <c r="Q18" i="16"/>
  <c r="K18" i="16"/>
  <c r="H18" i="16"/>
  <c r="E18" i="16"/>
  <c r="AC17" i="16"/>
  <c r="Z17" i="16"/>
  <c r="W17" i="16"/>
  <c r="T17" i="16"/>
  <c r="Q17" i="16"/>
  <c r="K17" i="16"/>
  <c r="H17" i="16"/>
  <c r="E17" i="16"/>
  <c r="AC16" i="16"/>
  <c r="Z16" i="16"/>
  <c r="W16" i="16"/>
  <c r="T16" i="16"/>
  <c r="Q16" i="16"/>
  <c r="K16" i="16"/>
  <c r="H16" i="16"/>
  <c r="E16" i="16"/>
  <c r="AC15" i="16"/>
  <c r="Z15" i="16"/>
  <c r="W15" i="16"/>
  <c r="T15" i="16"/>
  <c r="Q15" i="16"/>
  <c r="K15" i="16"/>
  <c r="H15" i="16"/>
  <c r="E15" i="16"/>
  <c r="AC14" i="16"/>
  <c r="Z14" i="16"/>
  <c r="W14" i="16"/>
  <c r="T14" i="16"/>
  <c r="Q14" i="16"/>
  <c r="K14" i="16"/>
  <c r="H14" i="16"/>
  <c r="E14" i="16"/>
  <c r="AC13" i="16"/>
  <c r="Z13" i="16"/>
  <c r="W13" i="16"/>
  <c r="T13" i="16"/>
  <c r="Q13" i="16"/>
  <c r="K13" i="16"/>
  <c r="H13" i="16"/>
  <c r="E13" i="16"/>
  <c r="AC12" i="16"/>
  <c r="Z12" i="16"/>
  <c r="W12" i="16"/>
  <c r="T12" i="16"/>
  <c r="Q12" i="16"/>
  <c r="K12" i="16"/>
  <c r="H12" i="16"/>
  <c r="E12" i="16"/>
  <c r="AC11" i="16"/>
  <c r="Z11" i="16"/>
  <c r="W11" i="16"/>
  <c r="T11" i="16"/>
  <c r="Q11" i="16"/>
  <c r="K11" i="16"/>
  <c r="H11" i="16"/>
  <c r="E11" i="16"/>
  <c r="AC10" i="16"/>
  <c r="Z10" i="16"/>
  <c r="W10" i="16"/>
  <c r="T10" i="16"/>
  <c r="Q10" i="16"/>
  <c r="K10" i="16"/>
  <c r="H10" i="16"/>
  <c r="E10" i="16"/>
  <c r="AC9" i="16"/>
  <c r="Z9" i="16"/>
  <c r="W9" i="16"/>
  <c r="T9" i="16"/>
  <c r="Q9" i="16"/>
  <c r="K9" i="16"/>
  <c r="H9" i="16"/>
  <c r="E9" i="16"/>
  <c r="AC8" i="16"/>
  <c r="Z8" i="16"/>
  <c r="W8" i="16"/>
  <c r="T8" i="16"/>
  <c r="Q8" i="16"/>
  <c r="K8" i="16"/>
  <c r="H8" i="16"/>
  <c r="E8" i="16"/>
  <c r="AC27" i="34"/>
  <c r="Z27" i="34"/>
  <c r="W27" i="34"/>
  <c r="T27" i="34"/>
  <c r="Q27" i="34"/>
  <c r="K27" i="34"/>
  <c r="H27" i="34"/>
  <c r="E27" i="34"/>
  <c r="AC26" i="34"/>
  <c r="Z26" i="34"/>
  <c r="W26" i="34"/>
  <c r="T26" i="34"/>
  <c r="Q26" i="34"/>
  <c r="K26" i="34"/>
  <c r="H26" i="34"/>
  <c r="E26" i="34"/>
  <c r="AC25" i="34"/>
  <c r="Z25" i="34"/>
  <c r="W25" i="34"/>
  <c r="T25" i="34"/>
  <c r="Q25" i="34"/>
  <c r="K25" i="34"/>
  <c r="H25" i="34"/>
  <c r="E25" i="34"/>
  <c r="AC24" i="34"/>
  <c r="Z24" i="34"/>
  <c r="W24" i="34"/>
  <c r="T24" i="34"/>
  <c r="Q24" i="34"/>
  <c r="K24" i="34"/>
  <c r="H24" i="34"/>
  <c r="E24" i="34"/>
  <c r="AC23" i="34"/>
  <c r="Z23" i="34"/>
  <c r="W23" i="34"/>
  <c r="T23" i="34"/>
  <c r="Q23" i="34"/>
  <c r="K23" i="34"/>
  <c r="H23" i="34"/>
  <c r="E23" i="34"/>
  <c r="AC22" i="34"/>
  <c r="Z22" i="34"/>
  <c r="W22" i="34"/>
  <c r="T22" i="34"/>
  <c r="Q22" i="34"/>
  <c r="K22" i="34"/>
  <c r="H22" i="34"/>
  <c r="E22" i="34"/>
  <c r="AC21" i="34"/>
  <c r="Z21" i="34"/>
  <c r="W21" i="34"/>
  <c r="T21" i="34"/>
  <c r="Q21" i="34"/>
  <c r="K21" i="34"/>
  <c r="H21" i="34"/>
  <c r="E21" i="34"/>
  <c r="AC20" i="34"/>
  <c r="Z20" i="34"/>
  <c r="W20" i="34"/>
  <c r="T20" i="34"/>
  <c r="Q20" i="34"/>
  <c r="K20" i="34"/>
  <c r="H20" i="34"/>
  <c r="E20" i="34"/>
  <c r="AC19" i="34"/>
  <c r="Z19" i="34"/>
  <c r="W19" i="34"/>
  <c r="T19" i="34"/>
  <c r="Q19" i="34"/>
  <c r="K19" i="34"/>
  <c r="H19" i="34"/>
  <c r="E19" i="34"/>
  <c r="AC18" i="34"/>
  <c r="Z18" i="34"/>
  <c r="W18" i="34"/>
  <c r="T18" i="34"/>
  <c r="Q18" i="34"/>
  <c r="K18" i="34"/>
  <c r="H18" i="34"/>
  <c r="E18" i="34"/>
  <c r="AC17" i="34"/>
  <c r="Z17" i="34"/>
  <c r="W17" i="34"/>
  <c r="T17" i="34"/>
  <c r="Q17" i="34"/>
  <c r="K17" i="34"/>
  <c r="H17" i="34"/>
  <c r="E17" i="34"/>
  <c r="AC16" i="34"/>
  <c r="Z16" i="34"/>
  <c r="W16" i="34"/>
  <c r="T16" i="34"/>
  <c r="Q16" i="34"/>
  <c r="K16" i="34"/>
  <c r="H16" i="34"/>
  <c r="E16" i="34"/>
  <c r="AC15" i="34"/>
  <c r="Z15" i="34"/>
  <c r="W15" i="34"/>
  <c r="T15" i="34"/>
  <c r="Q15" i="34"/>
  <c r="K15" i="34"/>
  <c r="H15" i="34"/>
  <c r="E15" i="34"/>
  <c r="AC14" i="34"/>
  <c r="Z14" i="34"/>
  <c r="W14" i="34"/>
  <c r="T14" i="34"/>
  <c r="Q14" i="34"/>
  <c r="K14" i="34"/>
  <c r="H14" i="34"/>
  <c r="E14" i="34"/>
  <c r="AC13" i="34"/>
  <c r="Z13" i="34"/>
  <c r="W13" i="34"/>
  <c r="T13" i="34"/>
  <c r="Q13" i="34"/>
  <c r="K13" i="34"/>
  <c r="H13" i="34"/>
  <c r="E13" i="34"/>
  <c r="AC12" i="34"/>
  <c r="Z12" i="34"/>
  <c r="W12" i="34"/>
  <c r="T12" i="34"/>
  <c r="Q12" i="34"/>
  <c r="K12" i="34"/>
  <c r="H12" i="34"/>
  <c r="E12" i="34"/>
  <c r="AC11" i="34"/>
  <c r="Z11" i="34"/>
  <c r="W11" i="34"/>
  <c r="T11" i="34"/>
  <c r="Q11" i="34"/>
  <c r="K11" i="34"/>
  <c r="H11" i="34"/>
  <c r="E11" i="34"/>
  <c r="AC10" i="34"/>
  <c r="Z10" i="34"/>
  <c r="W10" i="34"/>
  <c r="T10" i="34"/>
  <c r="Q10" i="34"/>
  <c r="K10" i="34"/>
  <c r="H10" i="34"/>
  <c r="E10" i="34"/>
  <c r="AC9" i="34"/>
  <c r="Z9" i="34"/>
  <c r="W9" i="34"/>
  <c r="T9" i="34"/>
  <c r="Q9" i="34"/>
  <c r="K9" i="34"/>
  <c r="H9" i="34"/>
  <c r="E9" i="34"/>
  <c r="AC8" i="34"/>
  <c r="Z8" i="34"/>
  <c r="W8" i="34"/>
  <c r="T8" i="34"/>
  <c r="Q8" i="34"/>
  <c r="K8" i="34"/>
  <c r="H8" i="34"/>
  <c r="E8" i="34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7" i="6"/>
  <c r="B26" i="6"/>
  <c r="B27" i="2"/>
  <c r="B26" i="2"/>
  <c r="B27" i="3"/>
  <c r="B26" i="3"/>
  <c r="B27" i="4"/>
  <c r="B26" i="4"/>
  <c r="B27" i="5"/>
  <c r="B26" i="5"/>
  <c r="B27" i="27"/>
  <c r="B26" i="27"/>
  <c r="B27" i="16"/>
  <c r="B26" i="16"/>
  <c r="B27" i="34"/>
  <c r="B26" i="34"/>
  <c r="V21" i="35" l="1"/>
  <c r="AG26" i="3"/>
  <c r="AE21" i="35" s="1"/>
  <c r="Y21" i="35"/>
  <c r="K20" i="35"/>
  <c r="J21" i="35"/>
  <c r="J22" i="35"/>
  <c r="M22" i="35"/>
  <c r="K22" i="35"/>
  <c r="K21" i="35"/>
  <c r="V22" i="35"/>
  <c r="S22" i="35"/>
  <c r="O20" i="35"/>
  <c r="O22" i="35"/>
  <c r="M21" i="35"/>
  <c r="Z22" i="35"/>
  <c r="Q22" i="35"/>
  <c r="N22" i="35"/>
  <c r="I22" i="35"/>
  <c r="H20" i="35"/>
  <c r="H22" i="35"/>
  <c r="G20" i="35"/>
  <c r="G22" i="35"/>
  <c r="R20" i="35"/>
  <c r="P22" i="35"/>
  <c r="E22" i="35"/>
  <c r="T22" i="35"/>
  <c r="S20" i="35"/>
  <c r="S21" i="35"/>
  <c r="Q20" i="35"/>
  <c r="P20" i="35"/>
  <c r="P21" i="35"/>
  <c r="N20" i="35"/>
  <c r="N21" i="35"/>
  <c r="M20" i="35"/>
  <c r="H21" i="35"/>
  <c r="G21" i="35"/>
  <c r="W22" i="35"/>
  <c r="AG26" i="27"/>
  <c r="AH21" i="35" s="1"/>
  <c r="AB22" i="35"/>
  <c r="R22" i="35"/>
  <c r="F22" i="35"/>
  <c r="AG27" i="4"/>
  <c r="AF22" i="35" s="1"/>
  <c r="AB21" i="35"/>
  <c r="AG27" i="27"/>
  <c r="AH22" i="35" s="1"/>
  <c r="F21" i="35"/>
  <c r="AG27" i="16"/>
  <c r="AI22" i="35" s="1"/>
  <c r="Y22" i="35"/>
  <c r="AG27" i="6"/>
  <c r="AC22" i="35" s="1"/>
  <c r="T21" i="35"/>
  <c r="AG27" i="3"/>
  <c r="AE22" i="35" s="1"/>
  <c r="AG27" i="5"/>
  <c r="AG22" i="35" s="1"/>
  <c r="AG26" i="6"/>
  <c r="AC21" i="35" s="1"/>
  <c r="Q21" i="35"/>
  <c r="AG27" i="34"/>
  <c r="AG26" i="4"/>
  <c r="AF21" i="35" s="1"/>
  <c r="X22" i="35"/>
  <c r="AA21" i="35"/>
  <c r="O21" i="35"/>
  <c r="AG26" i="34"/>
  <c r="X21" i="35"/>
  <c r="AG27" i="2"/>
  <c r="AD22" i="35" s="1"/>
  <c r="Z21" i="35"/>
  <c r="AG26" i="5"/>
  <c r="AG21" i="35" s="1"/>
  <c r="I21" i="35"/>
  <c r="AG26" i="16"/>
  <c r="AI21" i="35" s="1"/>
  <c r="AA22" i="35"/>
  <c r="W21" i="35"/>
  <c r="AG26" i="2"/>
  <c r="AD21" i="35" s="1"/>
  <c r="R21" i="35"/>
  <c r="E21" i="35"/>
  <c r="D22" i="35"/>
  <c r="AG25" i="34"/>
  <c r="AG25" i="27"/>
  <c r="AH20" i="35" s="1"/>
  <c r="AG25" i="4"/>
  <c r="AF20" i="35" s="1"/>
  <c r="AG25" i="2"/>
  <c r="AD20" i="35" s="1"/>
  <c r="AB20" i="35"/>
  <c r="Z20" i="35"/>
  <c r="X20" i="35"/>
  <c r="V20" i="35"/>
  <c r="T20" i="35"/>
  <c r="AG25" i="16"/>
  <c r="AI20" i="35" s="1"/>
  <c r="AG25" i="5"/>
  <c r="AG20" i="35" s="1"/>
  <c r="AG25" i="3"/>
  <c r="AE20" i="35" s="1"/>
  <c r="AG25" i="6"/>
  <c r="AC20" i="35" s="1"/>
  <c r="AA20" i="35"/>
  <c r="Y20" i="35"/>
  <c r="W20" i="35"/>
  <c r="B17" i="6"/>
  <c r="B17" i="34"/>
  <c r="B17" i="4"/>
  <c r="B17" i="16"/>
  <c r="B17" i="27"/>
  <c r="B17" i="5"/>
  <c r="B17" i="3"/>
  <c r="B17" i="2"/>
  <c r="B10" i="3"/>
  <c r="B10" i="2"/>
  <c r="B10" i="6"/>
  <c r="B10" i="34"/>
  <c r="B10" i="16"/>
  <c r="B10" i="5"/>
  <c r="B10" i="4"/>
  <c r="B10" i="27"/>
  <c r="B22" i="2"/>
  <c r="B22" i="3"/>
  <c r="B22" i="6"/>
  <c r="B22" i="4"/>
  <c r="B22" i="34"/>
  <c r="B22" i="27"/>
  <c r="B22" i="16"/>
  <c r="B22" i="5"/>
  <c r="B14" i="16"/>
  <c r="B14" i="27"/>
  <c r="B14" i="5"/>
  <c r="B14" i="4"/>
  <c r="B14" i="3"/>
  <c r="B14" i="34"/>
  <c r="B14" i="2"/>
  <c r="B14" i="6"/>
  <c r="B23" i="6"/>
  <c r="B23" i="34"/>
  <c r="B23" i="16"/>
  <c r="B23" i="27"/>
  <c r="B23" i="5"/>
  <c r="B23" i="4"/>
  <c r="B23" i="3"/>
  <c r="B23" i="2"/>
  <c r="B18" i="34"/>
  <c r="B18" i="16"/>
  <c r="B18" i="27"/>
  <c r="B18" i="5"/>
  <c r="B18" i="4"/>
  <c r="B18" i="3"/>
  <c r="B18" i="2"/>
  <c r="B18" i="6"/>
  <c r="B12" i="34"/>
  <c r="B12" i="16"/>
  <c r="B12" i="27"/>
  <c r="B12" i="5"/>
  <c r="B12" i="4"/>
  <c r="B12" i="6"/>
  <c r="B12" i="3"/>
  <c r="B12" i="2"/>
  <c r="B13" i="34"/>
  <c r="B13" i="16"/>
  <c r="B13" i="27"/>
  <c r="B13" i="5"/>
  <c r="B13" i="4"/>
  <c r="B13" i="3"/>
  <c r="B13" i="2"/>
  <c r="B13" i="6"/>
  <c r="B19" i="34"/>
  <c r="B19" i="16"/>
  <c r="B19" i="27"/>
  <c r="B19" i="5"/>
  <c r="B19" i="4"/>
  <c r="B19" i="3"/>
  <c r="B19" i="2"/>
  <c r="B19" i="6"/>
  <c r="B20" i="27"/>
  <c r="B20" i="5"/>
  <c r="B20" i="4"/>
  <c r="B20" i="3"/>
  <c r="B20" i="34"/>
  <c r="B20" i="16"/>
  <c r="B20" i="2"/>
  <c r="B20" i="6"/>
  <c r="B24" i="34"/>
  <c r="B24" i="16"/>
  <c r="B24" i="27"/>
  <c r="B24" i="5"/>
  <c r="B24" i="4"/>
  <c r="B24" i="3"/>
  <c r="B24" i="2"/>
  <c r="B24" i="6"/>
  <c r="B11" i="2"/>
  <c r="B11" i="6"/>
  <c r="B11" i="3"/>
  <c r="B11" i="34"/>
  <c r="B11" i="5"/>
  <c r="B11" i="16"/>
  <c r="B11" i="27"/>
  <c r="B11" i="4"/>
  <c r="B15" i="5"/>
  <c r="B15" i="4"/>
  <c r="B15" i="27"/>
  <c r="B15" i="3"/>
  <c r="B15" i="2"/>
  <c r="B15" i="6"/>
  <c r="B15" i="16"/>
  <c r="B15" i="34"/>
  <c r="B9" i="5"/>
  <c r="B9" i="4"/>
  <c r="B9" i="27"/>
  <c r="B9" i="3"/>
  <c r="B9" i="2"/>
  <c r="B9" i="6"/>
  <c r="B9" i="16"/>
  <c r="B9" i="34"/>
  <c r="B21" i="4"/>
  <c r="B21" i="27"/>
  <c r="B21" i="3"/>
  <c r="B21" i="2"/>
  <c r="B21" i="6"/>
  <c r="B21" i="5"/>
  <c r="B21" i="34"/>
  <c r="B21" i="16"/>
  <c r="B16" i="3"/>
  <c r="B16" i="6"/>
  <c r="B16" i="2"/>
  <c r="B16" i="27"/>
  <c r="B16" i="4"/>
  <c r="B16" i="16"/>
  <c r="B16" i="34"/>
  <c r="B16" i="5"/>
  <c r="B24" i="35"/>
  <c r="B23" i="35"/>
  <c r="Z24" i="35"/>
  <c r="AA24" i="35"/>
  <c r="AB24" i="35"/>
  <c r="AC24" i="35"/>
  <c r="AD24" i="35"/>
  <c r="AE24" i="35"/>
  <c r="AF24" i="35"/>
  <c r="AG24" i="35"/>
  <c r="AH24" i="35"/>
  <c r="AI24" i="35"/>
  <c r="AJ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K24" i="35"/>
  <c r="J24" i="35"/>
  <c r="C24" i="35"/>
  <c r="D24" i="35"/>
  <c r="E24" i="35"/>
  <c r="F24" i="35"/>
  <c r="G24" i="35"/>
  <c r="H24" i="35"/>
  <c r="I24" i="35"/>
  <c r="B3" i="35"/>
  <c r="AJ21" i="35" l="1"/>
  <c r="AJ22" i="35"/>
  <c r="AJ20" i="35"/>
  <c r="L22" i="35"/>
  <c r="L21" i="35"/>
  <c r="C12" i="35"/>
  <c r="B25" i="6"/>
  <c r="B25" i="4"/>
  <c r="B25" i="16"/>
  <c r="B25" i="3"/>
  <c r="B25" i="27"/>
  <c r="B25" i="2"/>
  <c r="B25" i="5"/>
  <c r="B25" i="34"/>
  <c r="AG12" i="34"/>
  <c r="AG14" i="34"/>
  <c r="AG10" i="34"/>
  <c r="AG16" i="34"/>
  <c r="AG19" i="34"/>
  <c r="AG23" i="34"/>
  <c r="AG20" i="34"/>
  <c r="AG18" i="34"/>
  <c r="AG11" i="34"/>
  <c r="AG9" i="34"/>
  <c r="AG21" i="34"/>
  <c r="AG17" i="34"/>
  <c r="AG22" i="34"/>
  <c r="AG15" i="34"/>
  <c r="AG24" i="34"/>
  <c r="AG13" i="34"/>
  <c r="AN23" i="35"/>
  <c r="AK24" i="35"/>
  <c r="AO24" i="35"/>
  <c r="AO23" i="35"/>
  <c r="AL24" i="35"/>
  <c r="AM24" i="35"/>
  <c r="AN24" i="35"/>
  <c r="AK23" i="35"/>
  <c r="AL23" i="35"/>
  <c r="AM23" i="35"/>
  <c r="AJ8" i="35" l="1"/>
  <c r="AJ11" i="35"/>
  <c r="AJ10" i="35"/>
  <c r="AJ9" i="35"/>
  <c r="AJ18" i="35"/>
  <c r="AJ17" i="35"/>
  <c r="AJ7" i="35"/>
  <c r="AJ12" i="35"/>
  <c r="AJ19" i="35"/>
  <c r="AJ4" i="35"/>
  <c r="AJ14" i="35"/>
  <c r="AJ16" i="35"/>
  <c r="AJ6" i="35"/>
  <c r="AJ28" i="35" s="1"/>
  <c r="AJ5" i="35"/>
  <c r="AJ13" i="35"/>
  <c r="AJ15" i="35"/>
  <c r="AP24" i="35"/>
  <c r="AQ24" i="35"/>
  <c r="AQ23" i="35"/>
  <c r="AP23" i="35"/>
  <c r="AG8" i="34" l="1"/>
  <c r="R17" i="35"/>
  <c r="P8" i="35"/>
  <c r="P17" i="35"/>
  <c r="O17" i="35"/>
  <c r="N18" i="35"/>
  <c r="N16" i="35"/>
  <c r="N17" i="35"/>
  <c r="N19" i="35"/>
  <c r="R15" i="35"/>
  <c r="S17" i="35"/>
  <c r="P16" i="35"/>
  <c r="K16" i="35"/>
  <c r="K19" i="35"/>
  <c r="J20" i="35"/>
  <c r="J18" i="35"/>
  <c r="I16" i="35"/>
  <c r="Q19" i="35"/>
  <c r="H18" i="35"/>
  <c r="H19" i="35"/>
  <c r="H17" i="35"/>
  <c r="G16" i="35"/>
  <c r="G17" i="35"/>
  <c r="F20" i="35"/>
  <c r="F18" i="35"/>
  <c r="E19" i="35"/>
  <c r="E18" i="35"/>
  <c r="D20" i="35"/>
  <c r="D19" i="35"/>
  <c r="AG21" i="16"/>
  <c r="AI16" i="35" s="1"/>
  <c r="AG23" i="5"/>
  <c r="AG18" i="35" s="1"/>
  <c r="Z16" i="35"/>
  <c r="X18" i="35"/>
  <c r="W16" i="35"/>
  <c r="AB17" i="35"/>
  <c r="W15" i="35"/>
  <c r="S19" i="35"/>
  <c r="AG20" i="2"/>
  <c r="AD15" i="35" s="1"/>
  <c r="Z18" i="35"/>
  <c r="Z19" i="35"/>
  <c r="AG22" i="27"/>
  <c r="AH17" i="35" s="1"/>
  <c r="AG22" i="5"/>
  <c r="AG17" i="35" s="1"/>
  <c r="AG22" i="3"/>
  <c r="AE17" i="35" s="1"/>
  <c r="E17" i="35"/>
  <c r="D21" i="35"/>
  <c r="I20" i="35"/>
  <c r="H15" i="35"/>
  <c r="G18" i="35"/>
  <c r="D18" i="35"/>
  <c r="G19" i="35"/>
  <c r="G15" i="35"/>
  <c r="F19" i="35"/>
  <c r="D17" i="35"/>
  <c r="E15" i="35"/>
  <c r="J17" i="35"/>
  <c r="D16" i="35"/>
  <c r="D15" i="35"/>
  <c r="D14" i="35"/>
  <c r="E20" i="35"/>
  <c r="E16" i="35"/>
  <c r="M15" i="35"/>
  <c r="M16" i="35"/>
  <c r="M19" i="35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B15" i="35"/>
  <c r="AB16" i="35"/>
  <c r="AB19" i="35"/>
  <c r="AA15" i="35"/>
  <c r="AA16" i="35"/>
  <c r="AA19" i="35"/>
  <c r="Z15" i="35"/>
  <c r="Y15" i="35"/>
  <c r="Y16" i="35"/>
  <c r="Y19" i="35"/>
  <c r="X15" i="35"/>
  <c r="X16" i="35"/>
  <c r="X17" i="35"/>
  <c r="X19" i="35"/>
  <c r="W19" i="35"/>
  <c r="V15" i="35"/>
  <c r="V16" i="35"/>
  <c r="V19" i="35"/>
  <c r="T15" i="35"/>
  <c r="T16" i="35"/>
  <c r="T17" i="35"/>
  <c r="S15" i="35"/>
  <c r="R16" i="35"/>
  <c r="R19" i="35"/>
  <c r="Q15" i="35"/>
  <c r="Q17" i="35"/>
  <c r="P15" i="35"/>
  <c r="H16" i="35"/>
  <c r="J19" i="35"/>
  <c r="M18" i="35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B18" i="35"/>
  <c r="AA18" i="35"/>
  <c r="Y18" i="35"/>
  <c r="W18" i="35"/>
  <c r="V18" i="35"/>
  <c r="T18" i="35"/>
  <c r="T19" i="35"/>
  <c r="S16" i="35"/>
  <c r="S18" i="35"/>
  <c r="R18" i="35"/>
  <c r="Q16" i="35"/>
  <c r="Q18" i="35"/>
  <c r="P18" i="35"/>
  <c r="P19" i="35"/>
  <c r="O15" i="35"/>
  <c r="O16" i="35"/>
  <c r="O18" i="35"/>
  <c r="O19" i="35"/>
  <c r="N15" i="35"/>
  <c r="K15" i="35"/>
  <c r="F17" i="35"/>
  <c r="J16" i="35"/>
  <c r="F16" i="35"/>
  <c r="I19" i="35"/>
  <c r="J15" i="35"/>
  <c r="M17" i="35"/>
  <c r="AG22" i="16"/>
  <c r="AI17" i="35" s="1"/>
  <c r="AG22" i="4"/>
  <c r="AF17" i="35" s="1"/>
  <c r="AG22" i="2"/>
  <c r="AD17" i="35" s="1"/>
  <c r="AG22" i="6"/>
  <c r="AC17" i="35" s="1"/>
  <c r="AA17" i="35"/>
  <c r="Z17" i="35"/>
  <c r="Y17" i="35"/>
  <c r="W17" i="35"/>
  <c r="F15" i="35"/>
  <c r="I18" i="35"/>
  <c r="K17" i="35"/>
  <c r="K18" i="35"/>
  <c r="I17" i="35"/>
  <c r="I15" i="35"/>
  <c r="AG21" i="27"/>
  <c r="AH16" i="35" s="1"/>
  <c r="AG21" i="5"/>
  <c r="AG16" i="35" s="1"/>
  <c r="AG21" i="4"/>
  <c r="AF16" i="35" s="1"/>
  <c r="V17" i="35" l="1"/>
  <c r="U22" i="35"/>
  <c r="AJ3" i="35"/>
  <c r="L19" i="35"/>
  <c r="L18" i="35"/>
  <c r="L16" i="35"/>
  <c r="L15" i="35"/>
  <c r="L17" i="35"/>
  <c r="L20" i="35"/>
  <c r="B8" i="34"/>
  <c r="B8" i="27"/>
  <c r="B8" i="3"/>
  <c r="B8" i="6"/>
  <c r="B8" i="5"/>
  <c r="B8" i="2"/>
  <c r="B8" i="4"/>
  <c r="B8" i="16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AF28" i="35" l="1"/>
  <c r="C17" i="35" l="1"/>
  <c r="C15" i="35" l="1"/>
  <c r="D4" i="35" l="1"/>
  <c r="D5" i="35"/>
  <c r="D6" i="35"/>
  <c r="D7" i="35"/>
  <c r="D9" i="35"/>
  <c r="D10" i="35"/>
  <c r="D11" i="35"/>
  <c r="D12" i="35"/>
  <c r="D13" i="35"/>
  <c r="D3" i="35"/>
  <c r="D8" i="35"/>
  <c r="D28" i="35" l="1"/>
  <c r="H8" i="35"/>
  <c r="Y6" i="35" l="1"/>
  <c r="X11" i="35" l="1"/>
  <c r="R11" i="35"/>
  <c r="N3" i="35"/>
  <c r="AG15" i="6"/>
  <c r="AC10" i="35" s="1"/>
  <c r="Z9" i="35"/>
  <c r="X9" i="35"/>
  <c r="W14" i="35"/>
  <c r="W6" i="35"/>
  <c r="V11" i="35"/>
  <c r="Y14" i="35"/>
  <c r="M8" i="35"/>
  <c r="M13" i="35"/>
  <c r="M5" i="35"/>
  <c r="M9" i="35"/>
  <c r="M11" i="35"/>
  <c r="AB4" i="35"/>
  <c r="AA7" i="35"/>
  <c r="X14" i="35"/>
  <c r="X7" i="35"/>
  <c r="W12" i="35"/>
  <c r="V9" i="35"/>
  <c r="T7" i="35"/>
  <c r="S12" i="35"/>
  <c r="R6" i="35"/>
  <c r="M3" i="35"/>
  <c r="Y11" i="35"/>
  <c r="X13" i="35"/>
  <c r="X6" i="35"/>
  <c r="W11" i="35"/>
  <c r="W5" i="35"/>
  <c r="T6" i="35"/>
  <c r="S11" i="35"/>
  <c r="S5" i="35"/>
  <c r="R9" i="35"/>
  <c r="Z10" i="35"/>
  <c r="Z7" i="35"/>
  <c r="Z5" i="35"/>
  <c r="Y5" i="35"/>
  <c r="X12" i="35"/>
  <c r="W10" i="35"/>
  <c r="W4" i="35"/>
  <c r="V7" i="35"/>
  <c r="S10" i="35"/>
  <c r="S4" i="35"/>
  <c r="Z4" i="35"/>
  <c r="Y4" i="35"/>
  <c r="W9" i="35"/>
  <c r="V14" i="35"/>
  <c r="S9" i="35"/>
  <c r="AG14" i="6"/>
  <c r="AC9" i="35" s="1"/>
  <c r="AA11" i="35"/>
  <c r="AA5" i="35"/>
  <c r="Z12" i="35"/>
  <c r="Y12" i="35"/>
  <c r="Y8" i="35"/>
  <c r="X10" i="35"/>
  <c r="X5" i="35"/>
  <c r="W8" i="35"/>
  <c r="W3" i="35"/>
  <c r="V13" i="35"/>
  <c r="T11" i="35"/>
  <c r="T5" i="35"/>
  <c r="S8" i="35"/>
  <c r="S3" i="35"/>
  <c r="Q11" i="35"/>
  <c r="Q5" i="35"/>
  <c r="P14" i="35"/>
  <c r="P13" i="35"/>
  <c r="P12" i="35"/>
  <c r="P11" i="35"/>
  <c r="P10" i="35"/>
  <c r="P9" i="35"/>
  <c r="P7" i="35"/>
  <c r="P6" i="35"/>
  <c r="P5" i="35"/>
  <c r="P4" i="35"/>
  <c r="P3" i="35"/>
  <c r="AA10" i="35"/>
  <c r="AA4" i="35"/>
  <c r="Y7" i="35"/>
  <c r="Y3" i="35"/>
  <c r="X4" i="35"/>
  <c r="W7" i="35"/>
  <c r="V12" i="35"/>
  <c r="T10" i="35"/>
  <c r="T4" i="35"/>
  <c r="S7" i="35"/>
  <c r="R12" i="35"/>
  <c r="Q10" i="35"/>
  <c r="Q4" i="35"/>
  <c r="Z14" i="35"/>
  <c r="T9" i="35"/>
  <c r="S14" i="35"/>
  <c r="S6" i="35"/>
  <c r="Q9" i="35"/>
  <c r="AB5" i="35"/>
  <c r="AA8" i="35"/>
  <c r="AA3" i="35"/>
  <c r="Z13" i="35"/>
  <c r="Z6" i="35"/>
  <c r="Y9" i="35"/>
  <c r="X3" i="35"/>
  <c r="W13" i="35"/>
  <c r="V10" i="35"/>
  <c r="T8" i="35"/>
  <c r="T3" i="35"/>
  <c r="S13" i="35"/>
  <c r="R14" i="35"/>
  <c r="R8" i="35"/>
  <c r="Q8" i="35"/>
  <c r="Q3" i="35"/>
  <c r="K6" i="35"/>
  <c r="K14" i="35"/>
  <c r="K8" i="35"/>
  <c r="K13" i="35"/>
  <c r="K3" i="35"/>
  <c r="K5" i="35"/>
  <c r="K10" i="35"/>
  <c r="K4" i="35"/>
  <c r="K12" i="35"/>
  <c r="K7" i="35"/>
  <c r="K9" i="35"/>
  <c r="K11" i="35"/>
  <c r="J4" i="35"/>
  <c r="J8" i="35"/>
  <c r="J3" i="35"/>
  <c r="J5" i="35"/>
  <c r="J14" i="35"/>
  <c r="J13" i="35"/>
  <c r="J10" i="35"/>
  <c r="J9" i="35"/>
  <c r="J6" i="35"/>
  <c r="J11" i="35"/>
  <c r="J7" i="35"/>
  <c r="J12" i="35"/>
  <c r="I14" i="35"/>
  <c r="I10" i="35"/>
  <c r="I8" i="35"/>
  <c r="I3" i="35"/>
  <c r="I4" i="35"/>
  <c r="I13" i="35"/>
  <c r="I5" i="35"/>
  <c r="I9" i="35"/>
  <c r="I12" i="35"/>
  <c r="I7" i="35"/>
  <c r="I11" i="35"/>
  <c r="H4" i="35"/>
  <c r="H12" i="35"/>
  <c r="H13" i="35"/>
  <c r="H9" i="35"/>
  <c r="H11" i="35"/>
  <c r="H6" i="35"/>
  <c r="H14" i="35"/>
  <c r="H10" i="35"/>
  <c r="H3" i="35"/>
  <c r="H5" i="35"/>
  <c r="H7" i="35"/>
  <c r="G14" i="35"/>
  <c r="G4" i="35"/>
  <c r="G7" i="35"/>
  <c r="G9" i="35"/>
  <c r="G11" i="35"/>
  <c r="G6" i="35"/>
  <c r="G8" i="35"/>
  <c r="G3" i="35"/>
  <c r="G10" i="35"/>
  <c r="G5" i="35"/>
  <c r="G13" i="35"/>
  <c r="G12" i="35"/>
  <c r="F11" i="35"/>
  <c r="F8" i="35"/>
  <c r="F14" i="35"/>
  <c r="F6" i="35"/>
  <c r="F5" i="35"/>
  <c r="F7" i="35"/>
  <c r="F3" i="35"/>
  <c r="F12" i="35"/>
  <c r="F10" i="35"/>
  <c r="F13" i="35"/>
  <c r="F4" i="35"/>
  <c r="F9" i="35"/>
  <c r="E10" i="35"/>
  <c r="E7" i="35"/>
  <c r="E4" i="35"/>
  <c r="E3" i="35"/>
  <c r="E13" i="35"/>
  <c r="E5" i="35"/>
  <c r="E9" i="35"/>
  <c r="E14" i="35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3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B13" i="35"/>
  <c r="Z8" i="35"/>
  <c r="AG10" i="6"/>
  <c r="AC5" i="35" s="1"/>
  <c r="AB8" i="35"/>
  <c r="AB3" i="35"/>
  <c r="AA13" i="35"/>
  <c r="AG11" i="6"/>
  <c r="AC6" i="35" s="1"/>
  <c r="AB11" i="35"/>
  <c r="AB14" i="35"/>
  <c r="AB6" i="35"/>
  <c r="Z11" i="35"/>
  <c r="Z3" i="35"/>
  <c r="Y10" i="35"/>
  <c r="AB9" i="35"/>
  <c r="AA14" i="35"/>
  <c r="AA6" i="35"/>
  <c r="AG12" i="6"/>
  <c r="AC7" i="35" s="1"/>
  <c r="AB12" i="35"/>
  <c r="AA9" i="35"/>
  <c r="AG9" i="6"/>
  <c r="AC4" i="35" s="1"/>
  <c r="AB7" i="35"/>
  <c r="AA12" i="35"/>
  <c r="Y13" i="35"/>
  <c r="AB10" i="35"/>
  <c r="X8" i="35"/>
  <c r="V3" i="35"/>
  <c r="U13" i="35"/>
  <c r="R13" i="35"/>
  <c r="U7" i="35"/>
  <c r="T14" i="35"/>
  <c r="T12" i="35"/>
  <c r="U14" i="35"/>
  <c r="R7" i="35"/>
  <c r="N11" i="35"/>
  <c r="U8" i="35"/>
  <c r="T13" i="35"/>
  <c r="R10" i="35"/>
  <c r="Q14" i="35"/>
  <c r="Q6" i="35"/>
  <c r="N5" i="35"/>
  <c r="Q12" i="35"/>
  <c r="R4" i="35"/>
  <c r="Q7" i="35"/>
  <c r="O14" i="35"/>
  <c r="R3" i="35"/>
  <c r="Q13" i="35"/>
  <c r="O6" i="35"/>
  <c r="R5" i="35"/>
  <c r="O9" i="35"/>
  <c r="N14" i="35"/>
  <c r="N6" i="35"/>
  <c r="O12" i="35"/>
  <c r="N9" i="35"/>
  <c r="M14" i="35"/>
  <c r="M6" i="35"/>
  <c r="O7" i="35"/>
  <c r="N12" i="35"/>
  <c r="O10" i="35"/>
  <c r="O4" i="35"/>
  <c r="N7" i="35"/>
  <c r="M12" i="35"/>
  <c r="O13" i="35"/>
  <c r="N10" i="35"/>
  <c r="N4" i="35"/>
  <c r="M7" i="35"/>
  <c r="O8" i="35"/>
  <c r="O3" i="35"/>
  <c r="N13" i="35"/>
  <c r="M10" i="35"/>
  <c r="M4" i="35"/>
  <c r="O11" i="35"/>
  <c r="O5" i="35"/>
  <c r="N8" i="35"/>
  <c r="I6" i="35"/>
  <c r="E12" i="35"/>
  <c r="E11" i="35"/>
  <c r="E6" i="35"/>
  <c r="E8" i="35"/>
  <c r="V4" i="35" l="1"/>
  <c r="V5" i="35"/>
  <c r="V8" i="35"/>
  <c r="V6" i="35"/>
  <c r="U4" i="35"/>
  <c r="U16" i="35"/>
  <c r="U9" i="35"/>
  <c r="U17" i="35"/>
  <c r="U3" i="35"/>
  <c r="U18" i="35"/>
  <c r="U6" i="35"/>
  <c r="U19" i="35"/>
  <c r="U10" i="35"/>
  <c r="U5" i="35"/>
  <c r="U28" i="35" s="1"/>
  <c r="U21" i="35"/>
  <c r="U11" i="35"/>
  <c r="U15" i="35"/>
  <c r="U12" i="35"/>
  <c r="AM12" i="35" s="1"/>
  <c r="U20" i="35"/>
  <c r="L3" i="35"/>
  <c r="L4" i="35"/>
  <c r="L14" i="35"/>
  <c r="L6" i="35"/>
  <c r="L12" i="35"/>
  <c r="L5" i="35"/>
  <c r="L8" i="35"/>
  <c r="L11" i="35"/>
  <c r="L9" i="35"/>
  <c r="L10" i="35"/>
  <c r="L7" i="35"/>
  <c r="L13" i="35"/>
  <c r="X28" i="35"/>
  <c r="O28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I28" i="35"/>
  <c r="AO12" i="35"/>
  <c r="AL12" i="35"/>
  <c r="E28" i="35"/>
  <c r="J28" i="35"/>
  <c r="P28" i="35"/>
  <c r="K28" i="35"/>
  <c r="Q28" i="35"/>
  <c r="F28" i="35"/>
  <c r="N28" i="35"/>
  <c r="M28" i="35"/>
  <c r="C20" i="35"/>
  <c r="C16" i="35"/>
  <c r="C8" i="35"/>
  <c r="C19" i="35"/>
  <c r="C6" i="35"/>
  <c r="C7" i="35"/>
  <c r="C4" i="35"/>
  <c r="C10" i="35"/>
  <c r="C21" i="35"/>
  <c r="C18" i="35"/>
  <c r="AK12" i="35" l="1"/>
  <c r="L28" i="35"/>
  <c r="AN12" i="35"/>
  <c r="AQ12" i="35" s="1"/>
  <c r="AM4" i="35"/>
  <c r="C14" i="35"/>
  <c r="AO14" i="35" s="1"/>
  <c r="C3" i="35"/>
  <c r="AN3" i="35" s="1"/>
  <c r="C9" i="35"/>
  <c r="AM9" i="35" s="1"/>
  <c r="C5" i="35"/>
  <c r="AM5" i="35" s="1"/>
  <c r="C13" i="35"/>
  <c r="AN13" i="35" s="1"/>
  <c r="AK8" i="35"/>
  <c r="AO10" i="35"/>
  <c r="AL10" i="35"/>
  <c r="AO20" i="35"/>
  <c r="AL20" i="35"/>
  <c r="AK20" i="35"/>
  <c r="AM20" i="35"/>
  <c r="AN20" i="35"/>
  <c r="AN10" i="35"/>
  <c r="AL4" i="35"/>
  <c r="AL8" i="35"/>
  <c r="AO8" i="35"/>
  <c r="AN8" i="35"/>
  <c r="AK10" i="35"/>
  <c r="AK4" i="35"/>
  <c r="AM8" i="35"/>
  <c r="AO4" i="35"/>
  <c r="AN16" i="35"/>
  <c r="AO16" i="35"/>
  <c r="AM16" i="35"/>
  <c r="AL16" i="35"/>
  <c r="AK16" i="35"/>
  <c r="AM17" i="35"/>
  <c r="AN17" i="35"/>
  <c r="AK17" i="35"/>
  <c r="AO17" i="35"/>
  <c r="AL17" i="35"/>
  <c r="AN19" i="35"/>
  <c r="AL19" i="35"/>
  <c r="AK19" i="35"/>
  <c r="AO19" i="35"/>
  <c r="AM19" i="35"/>
  <c r="AM10" i="35"/>
  <c r="AN4" i="35"/>
  <c r="AN15" i="35"/>
  <c r="AO15" i="35"/>
  <c r="AK15" i="35"/>
  <c r="AL15" i="35"/>
  <c r="AM15" i="35"/>
  <c r="AP12" i="35" l="1"/>
  <c r="AO13" i="35"/>
  <c r="AK5" i="35"/>
  <c r="AN5" i="35"/>
  <c r="AO5" i="35"/>
  <c r="AL5" i="35"/>
  <c r="AO9" i="35"/>
  <c r="AN9" i="35"/>
  <c r="AL9" i="35"/>
  <c r="AK9" i="35"/>
  <c r="AK3" i="35"/>
  <c r="AO3" i="35"/>
  <c r="AM3" i="35"/>
  <c r="AL3" i="35"/>
  <c r="AL14" i="35"/>
  <c r="AN14" i="35"/>
  <c r="AK13" i="35"/>
  <c r="AM13" i="35"/>
  <c r="AL13" i="35"/>
  <c r="AO18" i="35"/>
  <c r="AL18" i="35"/>
  <c r="AN18" i="35"/>
  <c r="AM18" i="35"/>
  <c r="AK18" i="35"/>
  <c r="AK14" i="35"/>
  <c r="AM14" i="35"/>
  <c r="AP20" i="35"/>
  <c r="AQ20" i="35"/>
  <c r="AQ10" i="35"/>
  <c r="AQ4" i="35"/>
  <c r="AP10" i="35"/>
  <c r="AP8" i="35"/>
  <c r="AQ8" i="35"/>
  <c r="AP4" i="35"/>
  <c r="AP19" i="35"/>
  <c r="AP16" i="35"/>
  <c r="AQ15" i="35"/>
  <c r="AQ16" i="35"/>
  <c r="AP15" i="35"/>
  <c r="AQ19" i="35"/>
  <c r="AQ17" i="35"/>
  <c r="AP17" i="35"/>
  <c r="AQ5" i="35" l="1"/>
  <c r="AP9" i="35"/>
  <c r="AQ13" i="35"/>
  <c r="AP5" i="35"/>
  <c r="AQ3" i="35"/>
  <c r="AQ9" i="35"/>
  <c r="AP13" i="35"/>
  <c r="AP3" i="35"/>
  <c r="AQ14" i="35"/>
  <c r="AQ18" i="35"/>
  <c r="AP14" i="35"/>
  <c r="AP18" i="35"/>
  <c r="C11" i="35" l="1"/>
  <c r="C22" i="35"/>
  <c r="AL22" i="35" l="1"/>
  <c r="AO22" i="35"/>
  <c r="AN22" i="35"/>
  <c r="AM22" i="35"/>
  <c r="AK22" i="35"/>
  <c r="AL6" i="35"/>
  <c r="AM6" i="35"/>
  <c r="AO6" i="35"/>
  <c r="AK6" i="35"/>
  <c r="AN6" i="35"/>
  <c r="C28" i="35"/>
  <c r="AM7" i="35"/>
  <c r="AO7" i="35"/>
  <c r="AN7" i="35"/>
  <c r="AK7" i="35"/>
  <c r="AL7" i="35"/>
  <c r="AQ22" i="35" l="1"/>
  <c r="AP22" i="35"/>
  <c r="AM21" i="35"/>
  <c r="AO21" i="35"/>
  <c r="AL21" i="35"/>
  <c r="AK21" i="35"/>
  <c r="AN21" i="35"/>
  <c r="AK11" i="35"/>
  <c r="AM11" i="35"/>
  <c r="AL11" i="35"/>
  <c r="AN11" i="35"/>
  <c r="AO11" i="35"/>
  <c r="AQ7" i="35"/>
  <c r="AP7" i="35"/>
  <c r="AP6" i="35"/>
  <c r="AQ6" i="35"/>
  <c r="AL28" i="35" l="1"/>
  <c r="AK28" i="35"/>
  <c r="AM28" i="35"/>
  <c r="AN28" i="35"/>
  <c r="AO28" i="35"/>
  <c r="AQ11" i="35"/>
  <c r="AP11" i="35"/>
  <c r="AP21" i="35"/>
  <c r="AQ21" i="35"/>
  <c r="AI19" i="27" l="1"/>
  <c r="AI21" i="27"/>
  <c r="AI25" i="27"/>
  <c r="AI12" i="27"/>
  <c r="AI20" i="27"/>
  <c r="AI9" i="27"/>
  <c r="AI18" i="27"/>
  <c r="AI11" i="27"/>
  <c r="AI24" i="27"/>
  <c r="AI17" i="27"/>
  <c r="AI8" i="27"/>
  <c r="AI22" i="27"/>
  <c r="AI26" i="27"/>
  <c r="AI23" i="27"/>
  <c r="AI16" i="27"/>
  <c r="AI10" i="27"/>
  <c r="AI14" i="27"/>
  <c r="AI15" i="27"/>
  <c r="AI13" i="27"/>
  <c r="AI27" i="27"/>
  <c r="AP28" i="35"/>
  <c r="AQ28" i="35"/>
  <c r="AH21" i="4" l="1"/>
  <c r="AI21" i="4" s="1"/>
  <c r="AH21" i="5" s="1"/>
  <c r="AI21" i="5" s="1"/>
  <c r="AH21" i="27" s="1"/>
  <c r="AJ21" i="27" s="1"/>
  <c r="AH21" i="16" s="1"/>
  <c r="AI21" i="16" s="1"/>
  <c r="AH21" i="34" l="1"/>
  <c r="AI21" i="34" s="1"/>
  <c r="AH27" i="6" l="1"/>
  <c r="AI27" i="6" s="1"/>
  <c r="AH27" i="2" s="1"/>
  <c r="AI27" i="2" s="1"/>
  <c r="AH27" i="3" s="1"/>
  <c r="AI27" i="3" s="1"/>
  <c r="AH27" i="4" s="1"/>
  <c r="AI27" i="4" s="1"/>
  <c r="AH27" i="5" s="1"/>
  <c r="AI27" i="5" s="1"/>
  <c r="AH27" i="27" s="1"/>
  <c r="AJ27" i="27" s="1"/>
  <c r="AH27" i="16" s="1"/>
  <c r="AI27" i="16" s="1"/>
  <c r="AH27" i="34" s="1"/>
  <c r="AI27" i="34" s="1"/>
  <c r="AH25" i="6" l="1"/>
  <c r="AI25" i="6" l="1"/>
  <c r="AH25" i="2" s="1"/>
  <c r="AI25" i="2" l="1"/>
  <c r="AH25" i="3" s="1"/>
  <c r="AH23" i="6" l="1"/>
  <c r="AH20" i="6"/>
  <c r="AH22" i="6"/>
  <c r="AH24" i="6"/>
  <c r="AI25" i="3"/>
  <c r="AH25" i="4" s="1"/>
  <c r="AI24" i="6" l="1"/>
  <c r="AH24" i="2" s="1"/>
  <c r="AI22" i="6"/>
  <c r="AH22" i="2" s="1"/>
  <c r="AI23" i="6"/>
  <c r="AH23" i="2" s="1"/>
  <c r="AI20" i="6"/>
  <c r="AH20" i="2" s="1"/>
  <c r="AI25" i="4"/>
  <c r="AH25" i="5" s="1"/>
  <c r="AI23" i="2" l="1"/>
  <c r="AH23" i="3" s="1"/>
  <c r="AI24" i="2"/>
  <c r="AH24" i="3" s="1"/>
  <c r="AI20" i="2"/>
  <c r="AH20" i="3" s="1"/>
  <c r="AI22" i="2"/>
  <c r="AH22" i="3" s="1"/>
  <c r="AI25" i="5"/>
  <c r="AH25" i="27" s="1"/>
  <c r="AI24" i="3" l="1"/>
  <c r="AH24" i="4" s="1"/>
  <c r="AI22" i="3"/>
  <c r="AH22" i="4" s="1"/>
  <c r="AI23" i="3"/>
  <c r="AH23" i="4" s="1"/>
  <c r="AI20" i="3"/>
  <c r="AH20" i="4" s="1"/>
  <c r="AJ25" i="27"/>
  <c r="AH25" i="16" s="1"/>
  <c r="AH21" i="6" l="1"/>
  <c r="AI21" i="6" s="1"/>
  <c r="AH21" i="2" s="1"/>
  <c r="AI21" i="2" s="1"/>
  <c r="AH21" i="3" s="1"/>
  <c r="AI21" i="3" s="1"/>
  <c r="AH26" i="6"/>
  <c r="AI26" i="6" s="1"/>
  <c r="AH26" i="2" s="1"/>
  <c r="AI26" i="2" s="1"/>
  <c r="AH26" i="3" s="1"/>
  <c r="AI26" i="3" s="1"/>
  <c r="AH26" i="4" s="1"/>
  <c r="AI26" i="4" s="1"/>
  <c r="AH26" i="5" s="1"/>
  <c r="AI26" i="5" s="1"/>
  <c r="AH26" i="27" s="1"/>
  <c r="AJ26" i="27" s="1"/>
  <c r="AH26" i="16" s="1"/>
  <c r="AI26" i="16" s="1"/>
  <c r="AH26" i="34" s="1"/>
  <c r="AI26" i="34" s="1"/>
  <c r="AI20" i="4"/>
  <c r="AH20" i="5" s="1"/>
  <c r="AI23" i="4"/>
  <c r="AH23" i="5" s="1"/>
  <c r="AI22" i="4"/>
  <c r="AH22" i="5" s="1"/>
  <c r="AI24" i="4"/>
  <c r="AH24" i="5" s="1"/>
  <c r="AI25" i="16"/>
  <c r="AH25" i="34" s="1"/>
  <c r="AI25" i="34" s="1"/>
  <c r="AI24" i="5" l="1"/>
  <c r="AH24" i="27" s="1"/>
  <c r="AI22" i="5"/>
  <c r="AH22" i="27" s="1"/>
  <c r="AI23" i="5"/>
  <c r="AH23" i="27" s="1"/>
  <c r="AI20" i="5"/>
  <c r="AH20" i="27" s="1"/>
  <c r="AJ22" i="27" l="1"/>
  <c r="AH22" i="16" s="1"/>
  <c r="AJ24" i="27"/>
  <c r="AH24" i="16" s="1"/>
  <c r="AJ20" i="27"/>
  <c r="AH20" i="16" s="1"/>
  <c r="AJ23" i="27"/>
  <c r="AH23" i="16" s="1"/>
  <c r="AI20" i="16" l="1"/>
  <c r="AH20" i="34" s="1"/>
  <c r="AI20" i="34" s="1"/>
  <c r="AI24" i="16"/>
  <c r="AH24" i="34" s="1"/>
  <c r="AI24" i="34" s="1"/>
  <c r="AI22" i="16"/>
  <c r="AH22" i="34" s="1"/>
  <c r="AI22" i="34" s="1"/>
  <c r="AI23" i="16"/>
  <c r="AH23" i="34" s="1"/>
  <c r="AI23" i="34" s="1"/>
  <c r="AH11" i="6" l="1"/>
  <c r="AH18" i="6"/>
  <c r="AH15" i="6" l="1"/>
  <c r="AH8" i="6"/>
  <c r="AI8" i="6" s="1"/>
  <c r="AH9" i="6"/>
  <c r="AI18" i="6"/>
  <c r="AH18" i="2" s="1"/>
  <c r="AH16" i="6"/>
  <c r="AI11" i="6"/>
  <c r="AH11" i="2" s="1"/>
  <c r="AH10" i="6"/>
  <c r="AH14" i="6"/>
  <c r="AI11" i="2" l="1"/>
  <c r="AH11" i="3" s="1"/>
  <c r="AI18" i="2"/>
  <c r="AH18" i="3" s="1"/>
  <c r="AI15" i="6"/>
  <c r="AH15" i="2" s="1"/>
  <c r="AH8" i="2"/>
  <c r="AI8" i="2" s="1"/>
  <c r="AI9" i="6"/>
  <c r="AH9" i="2" s="1"/>
  <c r="AI10" i="6"/>
  <c r="AH10" i="2" s="1"/>
  <c r="AI14" i="6"/>
  <c r="AH14" i="2" s="1"/>
  <c r="AI16" i="6"/>
  <c r="AH16" i="2" s="1"/>
  <c r="AI14" i="2" l="1"/>
  <c r="AH14" i="3" s="1"/>
  <c r="AI10" i="2"/>
  <c r="AH10" i="3" s="1"/>
  <c r="AI15" i="2"/>
  <c r="AH15" i="3" s="1"/>
  <c r="AI16" i="2"/>
  <c r="AH16" i="3" s="1"/>
  <c r="AI9" i="2"/>
  <c r="AH9" i="3" s="1"/>
  <c r="AH8" i="3"/>
  <c r="AI15" i="3" l="1"/>
  <c r="AH15" i="4" s="1"/>
  <c r="AI8" i="3"/>
  <c r="AI11" i="3"/>
  <c r="AH11" i="4" s="1"/>
  <c r="AI18" i="3"/>
  <c r="AH18" i="4" s="1"/>
  <c r="AI18" i="4" l="1"/>
  <c r="AI11" i="4"/>
  <c r="AI15" i="4"/>
  <c r="AH15" i="5" s="1"/>
  <c r="AH8" i="4"/>
  <c r="AI8" i="4" s="1"/>
  <c r="AI9" i="3"/>
  <c r="AH9" i="4" s="1"/>
  <c r="AI14" i="3"/>
  <c r="AH14" i="4" s="1"/>
  <c r="AI10" i="3"/>
  <c r="AH10" i="4" s="1"/>
  <c r="AI16" i="3"/>
  <c r="AH16" i="4" s="1"/>
  <c r="AH18" i="5" l="1"/>
  <c r="AI18" i="5" s="1"/>
  <c r="AH18" i="27" s="1"/>
  <c r="AJ18" i="27" s="1"/>
  <c r="AH18" i="16" s="1"/>
  <c r="AH11" i="5"/>
  <c r="AI11" i="5" s="1"/>
  <c r="AH11" i="27" s="1"/>
  <c r="AJ11" i="27" s="1"/>
  <c r="AH11" i="16" s="1"/>
  <c r="AI9" i="4"/>
  <c r="AI15" i="5"/>
  <c r="AH15" i="27" s="1"/>
  <c r="AI16" i="4"/>
  <c r="AI10" i="4"/>
  <c r="AH10" i="5" s="1"/>
  <c r="AI14" i="4"/>
  <c r="AH8" i="5"/>
  <c r="AI8" i="5" s="1"/>
  <c r="AH9" i="5" l="1"/>
  <c r="AI9" i="5" s="1"/>
  <c r="AH9" i="27" s="1"/>
  <c r="AJ9" i="27" s="1"/>
  <c r="AH9" i="16" s="1"/>
  <c r="AH16" i="5"/>
  <c r="AI16" i="5" s="1"/>
  <c r="AH16" i="27" s="1"/>
  <c r="AJ16" i="27" s="1"/>
  <c r="AH16" i="16" s="1"/>
  <c r="AH14" i="5"/>
  <c r="AI14" i="5" s="1"/>
  <c r="AH14" i="27" s="1"/>
  <c r="AJ14" i="27" s="1"/>
  <c r="AH14" i="16" s="1"/>
  <c r="AI10" i="5"/>
  <c r="AJ15" i="27"/>
  <c r="AH15" i="16" s="1"/>
  <c r="AH8" i="27"/>
  <c r="AJ8" i="27" s="1"/>
  <c r="AH8" i="16" s="1"/>
  <c r="AI8" i="16" s="1"/>
  <c r="AI18" i="16"/>
  <c r="AH18" i="34" s="1"/>
  <c r="AI18" i="34" s="1"/>
  <c r="AI11" i="16"/>
  <c r="AH11" i="34" s="1"/>
  <c r="AI11" i="34" s="1"/>
  <c r="AH10" i="27" l="1"/>
  <c r="AJ10" i="27" s="1"/>
  <c r="AH10" i="16" s="1"/>
  <c r="AI10" i="16" s="1"/>
  <c r="AH10" i="34" s="1"/>
  <c r="AI10" i="34" s="1"/>
  <c r="AI15" i="16"/>
  <c r="AH15" i="34" s="1"/>
  <c r="AI15" i="34" s="1"/>
  <c r="AH8" i="34"/>
  <c r="AI8" i="34" s="1"/>
  <c r="AH12" i="6"/>
  <c r="AI16" i="16"/>
  <c r="AH16" i="34" s="1"/>
  <c r="AI16" i="34" s="1"/>
  <c r="AI9" i="16"/>
  <c r="AH9" i="34" s="1"/>
  <c r="AI9" i="34" s="1"/>
  <c r="AH13" i="6"/>
  <c r="AI14" i="16"/>
  <c r="AH14" i="34" s="1"/>
  <c r="AI14" i="34" s="1"/>
  <c r="AI12" i="6" l="1"/>
  <c r="AH12" i="2" s="1"/>
  <c r="AI13" i="6"/>
  <c r="AH13" i="2" s="1"/>
  <c r="AH17" i="6"/>
  <c r="AH19" i="6"/>
  <c r="AI13" i="2" l="1"/>
  <c r="AH13" i="3" s="1"/>
  <c r="AI12" i="2"/>
  <c r="AH12" i="3" s="1"/>
  <c r="AI17" i="6"/>
  <c r="AH17" i="2" s="1"/>
  <c r="AI19" i="6"/>
  <c r="AH19" i="2" s="1"/>
  <c r="AJ27" i="6" l="1"/>
  <c r="A27" i="6" s="1"/>
  <c r="AJ9" i="6"/>
  <c r="AJ21" i="6"/>
  <c r="AJ25" i="6"/>
  <c r="A25" i="6" s="1"/>
  <c r="AJ10" i="6"/>
  <c r="AI19" i="2"/>
  <c r="AH19" i="3" s="1"/>
  <c r="AJ19" i="6"/>
  <c r="AJ14" i="6"/>
  <c r="A14" i="6" s="1"/>
  <c r="AJ23" i="6"/>
  <c r="AJ20" i="6"/>
  <c r="AJ22" i="6"/>
  <c r="AJ11" i="6"/>
  <c r="AJ12" i="6"/>
  <c r="AJ26" i="6"/>
  <c r="A26" i="6" s="1"/>
  <c r="AJ15" i="6"/>
  <c r="AJ18" i="6"/>
  <c r="A18" i="6" s="1"/>
  <c r="AJ16" i="6"/>
  <c r="AJ13" i="6"/>
  <c r="AJ24" i="6"/>
  <c r="AI17" i="2"/>
  <c r="AH17" i="3" s="1"/>
  <c r="AJ17" i="6"/>
  <c r="AJ8" i="6"/>
  <c r="AJ27" i="2" l="1"/>
  <c r="A27" i="2" s="1"/>
  <c r="AJ17" i="2"/>
  <c r="AJ10" i="2"/>
  <c r="AJ13" i="2"/>
  <c r="AJ21" i="2"/>
  <c r="AJ18" i="2"/>
  <c r="AJ26" i="2"/>
  <c r="A26" i="2" s="1"/>
  <c r="AJ24" i="2"/>
  <c r="AJ9" i="2"/>
  <c r="AJ23" i="2"/>
  <c r="AJ8" i="2"/>
  <c r="AJ12" i="2"/>
  <c r="AJ19" i="2"/>
  <c r="AJ11" i="2"/>
  <c r="AJ15" i="2"/>
  <c r="AJ16" i="2"/>
  <c r="AJ25" i="2"/>
  <c r="A25" i="2" s="1"/>
  <c r="AJ20" i="2"/>
  <c r="AJ22" i="2"/>
  <c r="A22" i="2" s="1"/>
  <c r="AJ14" i="2"/>
  <c r="A23" i="6"/>
  <c r="AI12" i="3"/>
  <c r="AH12" i="4" s="1"/>
  <c r="A24" i="6"/>
  <c r="A21" i="6"/>
  <c r="A22" i="6"/>
  <c r="A20" i="6"/>
  <c r="AI13" i="3"/>
  <c r="AH13" i="4" s="1"/>
  <c r="A15" i="6"/>
  <c r="A10" i="6"/>
  <c r="A17" i="6"/>
  <c r="A16" i="6"/>
  <c r="A8" i="6"/>
  <c r="A9" i="6"/>
  <c r="A13" i="6"/>
  <c r="A12" i="6"/>
  <c r="A19" i="6"/>
  <c r="A11" i="6"/>
  <c r="AI13" i="4" l="1"/>
  <c r="AI12" i="4"/>
  <c r="AH12" i="5" s="1"/>
  <c r="A24" i="2"/>
  <c r="A23" i="2"/>
  <c r="A20" i="2"/>
  <c r="A21" i="2"/>
  <c r="AI19" i="3"/>
  <c r="AH19" i="4" s="1"/>
  <c r="AI17" i="3"/>
  <c r="AH17" i="4" s="1"/>
  <c r="A10" i="2"/>
  <c r="A12" i="2"/>
  <c r="A18" i="2"/>
  <c r="A13" i="2"/>
  <c r="A16" i="2"/>
  <c r="A19" i="2"/>
  <c r="A17" i="2"/>
  <c r="A15" i="2"/>
  <c r="A8" i="2"/>
  <c r="A11" i="2"/>
  <c r="A9" i="2"/>
  <c r="A14" i="2"/>
  <c r="AH13" i="5" l="1"/>
  <c r="AI13" i="5" s="1"/>
  <c r="AH13" i="27" s="1"/>
  <c r="AJ13" i="27" s="1"/>
  <c r="AH13" i="16" s="1"/>
  <c r="AJ27" i="3"/>
  <c r="A27" i="3" s="1"/>
  <c r="AJ12" i="3"/>
  <c r="AJ9" i="3"/>
  <c r="AJ14" i="3"/>
  <c r="A14" i="3" s="1"/>
  <c r="AJ10" i="3"/>
  <c r="AJ11" i="3"/>
  <c r="AJ18" i="3"/>
  <c r="AJ23" i="3"/>
  <c r="AJ15" i="3"/>
  <c r="AI19" i="4"/>
  <c r="AJ19" i="3"/>
  <c r="AJ16" i="3"/>
  <c r="AJ26" i="3"/>
  <c r="A26" i="3" s="1"/>
  <c r="AJ21" i="3"/>
  <c r="AI17" i="4"/>
  <c r="AJ17" i="3"/>
  <c r="AJ25" i="3"/>
  <c r="A25" i="3" s="1"/>
  <c r="AJ22" i="3"/>
  <c r="AJ13" i="3"/>
  <c r="A13" i="3" s="1"/>
  <c r="AJ20" i="3"/>
  <c r="A20" i="3" s="1"/>
  <c r="AJ8" i="3"/>
  <c r="AJ24" i="3"/>
  <c r="AI12" i="5"/>
  <c r="AH12" i="27" s="1"/>
  <c r="AJ19" i="4" l="1"/>
  <c r="A19" i="4" s="1"/>
  <c r="AH19" i="5"/>
  <c r="AI19" i="5" s="1"/>
  <c r="AH17" i="5"/>
  <c r="AI17" i="5" s="1"/>
  <c r="AH17" i="27" s="1"/>
  <c r="AJ17" i="27" s="1"/>
  <c r="AH17" i="16" s="1"/>
  <c r="AJ27" i="4"/>
  <c r="A27" i="4" s="1"/>
  <c r="AJ10" i="4"/>
  <c r="A10" i="4" s="1"/>
  <c r="AJ16" i="4"/>
  <c r="A16" i="4" s="1"/>
  <c r="AJ26" i="4"/>
  <c r="A26" i="4" s="1"/>
  <c r="AJ25" i="4"/>
  <c r="A25" i="4" s="1"/>
  <c r="AJ15" i="4"/>
  <c r="A15" i="4" s="1"/>
  <c r="AJ22" i="4"/>
  <c r="AJ13" i="4"/>
  <c r="A13" i="4" s="1"/>
  <c r="AJ14" i="4"/>
  <c r="A14" i="4" s="1"/>
  <c r="AJ20" i="4"/>
  <c r="A20" i="4" s="1"/>
  <c r="AJ21" i="4"/>
  <c r="A21" i="4" s="1"/>
  <c r="AJ23" i="4"/>
  <c r="A23" i="4" s="1"/>
  <c r="AJ12" i="4"/>
  <c r="A12" i="4" s="1"/>
  <c r="AJ11" i="4"/>
  <c r="A11" i="4" s="1"/>
  <c r="AJ12" i="27"/>
  <c r="AH12" i="16" s="1"/>
  <c r="AJ9" i="4"/>
  <c r="A9" i="4" s="1"/>
  <c r="AJ17" i="4"/>
  <c r="A17" i="4" s="1"/>
  <c r="AJ8" i="4"/>
  <c r="A8" i="4" s="1"/>
  <c r="AJ18" i="4"/>
  <c r="A18" i="4" s="1"/>
  <c r="AJ24" i="4"/>
  <c r="A22" i="3"/>
  <c r="A23" i="3"/>
  <c r="A21" i="3"/>
  <c r="A24" i="3"/>
  <c r="A18" i="3"/>
  <c r="A12" i="3"/>
  <c r="A16" i="3"/>
  <c r="A19" i="3"/>
  <c r="A11" i="3"/>
  <c r="A15" i="3"/>
  <c r="A17" i="3"/>
  <c r="A9" i="3"/>
  <c r="A8" i="3"/>
  <c r="A10" i="3"/>
  <c r="AI13" i="16"/>
  <c r="AH13" i="34" s="1"/>
  <c r="AI13" i="34" s="1"/>
  <c r="AJ19" i="5" l="1"/>
  <c r="A19" i="5" s="1"/>
  <c r="AH19" i="27"/>
  <c r="AJ19" i="27" s="1"/>
  <c r="AI12" i="16"/>
  <c r="AJ27" i="5"/>
  <c r="A27" i="5" s="1"/>
  <c r="AJ11" i="5"/>
  <c r="AJ16" i="5"/>
  <c r="A16" i="5" s="1"/>
  <c r="AJ10" i="5"/>
  <c r="AJ21" i="5"/>
  <c r="A21" i="5" s="1"/>
  <c r="AJ9" i="5"/>
  <c r="AJ25" i="5"/>
  <c r="A25" i="5" s="1"/>
  <c r="AJ18" i="5"/>
  <c r="AJ8" i="5"/>
  <c r="AJ14" i="5"/>
  <c r="A14" i="5" s="1"/>
  <c r="AJ12" i="5"/>
  <c r="A12" i="5" s="1"/>
  <c r="AJ20" i="5"/>
  <c r="A20" i="5" s="1"/>
  <c r="AJ26" i="5"/>
  <c r="A26" i="5" s="1"/>
  <c r="AJ15" i="5"/>
  <c r="AJ23" i="5"/>
  <c r="AJ13" i="5"/>
  <c r="A13" i="5" s="1"/>
  <c r="AJ24" i="5"/>
  <c r="A24" i="5" s="1"/>
  <c r="AJ17" i="5"/>
  <c r="A17" i="5" s="1"/>
  <c r="AJ22" i="5"/>
  <c r="A24" i="4"/>
  <c r="A22" i="4"/>
  <c r="AI17" i="16"/>
  <c r="AH17" i="34" s="1"/>
  <c r="AI17" i="34" s="1"/>
  <c r="AH12" i="34" l="1"/>
  <c r="AI12" i="34" s="1"/>
  <c r="AK14" i="27"/>
  <c r="A14" i="27" s="1"/>
  <c r="AH19" i="16"/>
  <c r="AI19" i="16" s="1"/>
  <c r="AK9" i="27"/>
  <c r="A9" i="27" s="1"/>
  <c r="AK26" i="27"/>
  <c r="A26" i="27" s="1"/>
  <c r="AK17" i="27"/>
  <c r="A17" i="27" s="1"/>
  <c r="AK19" i="27"/>
  <c r="A19" i="27" s="1"/>
  <c r="AK11" i="27"/>
  <c r="AK22" i="27"/>
  <c r="AK10" i="27"/>
  <c r="A10" i="27" s="1"/>
  <c r="AK16" i="27"/>
  <c r="A16" i="27" s="1"/>
  <c r="AK21" i="27"/>
  <c r="AK20" i="27"/>
  <c r="A20" i="27" s="1"/>
  <c r="AK24" i="27"/>
  <c r="AK23" i="27"/>
  <c r="A23" i="27" s="1"/>
  <c r="AK25" i="27"/>
  <c r="A25" i="27" s="1"/>
  <c r="A10" i="5"/>
  <c r="AK15" i="27"/>
  <c r="AK18" i="27"/>
  <c r="A18" i="27" s="1"/>
  <c r="A23" i="5"/>
  <c r="AK8" i="27"/>
  <c r="A8" i="27" s="1"/>
  <c r="AK12" i="27"/>
  <c r="A12" i="27" s="1"/>
  <c r="AK27" i="27"/>
  <c r="A27" i="27" s="1"/>
  <c r="AK13" i="27"/>
  <c r="A13" i="27" s="1"/>
  <c r="A11" i="5"/>
  <c r="A15" i="5"/>
  <c r="A18" i="5"/>
  <c r="A8" i="5"/>
  <c r="A9" i="5"/>
  <c r="A22" i="5"/>
  <c r="AJ27" i="16" l="1"/>
  <c r="A27" i="16" s="1"/>
  <c r="AH19" i="34"/>
  <c r="AI19" i="34" s="1"/>
  <c r="AJ27" i="34" s="1"/>
  <c r="A27" i="34" s="1"/>
  <c r="A15" i="27"/>
  <c r="A11" i="27"/>
  <c r="A22" i="27"/>
  <c r="A21" i="27"/>
  <c r="A24" i="27"/>
  <c r="AJ8" i="16"/>
  <c r="AJ24" i="16"/>
  <c r="AJ23" i="16"/>
  <c r="AJ11" i="16"/>
  <c r="A11" i="16" s="1"/>
  <c r="AJ17" i="16"/>
  <c r="AJ21" i="16"/>
  <c r="AJ16" i="16"/>
  <c r="AJ14" i="16"/>
  <c r="AJ26" i="16"/>
  <c r="A26" i="16" s="1"/>
  <c r="AJ10" i="16"/>
  <c r="AJ22" i="16"/>
  <c r="AJ19" i="16"/>
  <c r="AJ25" i="16"/>
  <c r="A25" i="16" s="1"/>
  <c r="AJ9" i="16"/>
  <c r="A9" i="16" s="1"/>
  <c r="AJ12" i="16"/>
  <c r="A12" i="16" s="1"/>
  <c r="AJ18" i="16"/>
  <c r="AJ13" i="16"/>
  <c r="AJ15" i="16"/>
  <c r="AJ20" i="16"/>
  <c r="AJ19" i="34" l="1"/>
  <c r="A19" i="34" s="1"/>
  <c r="AJ16" i="34"/>
  <c r="A16" i="34" s="1"/>
  <c r="AJ8" i="34"/>
  <c r="A8" i="34" s="1"/>
  <c r="AJ15" i="34"/>
  <c r="A15" i="34" s="1"/>
  <c r="AJ26" i="34"/>
  <c r="A26" i="34" s="1"/>
  <c r="A8" i="16"/>
  <c r="AJ20" i="34"/>
  <c r="A20" i="34" s="1"/>
  <c r="A24" i="16"/>
  <c r="AJ11" i="34"/>
  <c r="A11" i="34" s="1"/>
  <c r="A23" i="16"/>
  <c r="A17" i="16"/>
  <c r="AJ24" i="34"/>
  <c r="A24" i="34" s="1"/>
  <c r="A19" i="16"/>
  <c r="A14" i="16"/>
  <c r="A16" i="16"/>
  <c r="A15" i="16"/>
  <c r="A21" i="16"/>
  <c r="A13" i="16"/>
  <c r="A20" i="16"/>
  <c r="AJ17" i="34"/>
  <c r="A17" i="34" s="1"/>
  <c r="A10" i="16"/>
  <c r="AJ9" i="34"/>
  <c r="A9" i="34" s="1"/>
  <c r="AJ22" i="34"/>
  <c r="A22" i="34" s="1"/>
  <c r="AJ10" i="34"/>
  <c r="A10" i="34" s="1"/>
  <c r="A22" i="16"/>
  <c r="AJ14" i="34"/>
  <c r="A14" i="34" s="1"/>
  <c r="AJ13" i="34"/>
  <c r="A13" i="34" s="1"/>
  <c r="AJ25" i="34"/>
  <c r="A25" i="34" s="1"/>
  <c r="AJ21" i="34"/>
  <c r="A21" i="34" s="1"/>
  <c r="AJ23" i="34"/>
  <c r="A23" i="34" s="1"/>
  <c r="A18" i="16"/>
  <c r="AJ18" i="34"/>
  <c r="A18" i="34" s="1"/>
  <c r="AJ12" i="34"/>
  <c r="A12" i="34" s="1"/>
</calcChain>
</file>

<file path=xl/sharedStrings.xml><?xml version="1.0" encoding="utf-8"?>
<sst xmlns="http://schemas.openxmlformats.org/spreadsheetml/2006/main" count="864" uniqueCount="74">
  <si>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</si>
  <si>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</si>
  <si>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</si>
  <si>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</si>
  <si>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</si>
  <si>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</si>
  <si>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</si>
  <si>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</si>
  <si>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</si>
  <si>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</si>
  <si>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Schalke 04</t>
  </si>
  <si>
    <t>2</t>
  </si>
  <si>
    <t>5</t>
  </si>
  <si>
    <t xml:space="preserve">G E S A M T W E R T U N G </t>
  </si>
  <si>
    <t>richtiges Ergebnis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</si>
  <si>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</si>
  <si>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</si>
  <si>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</si>
  <si>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</si>
  <si>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</si>
  <si>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</si>
  <si>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</si>
  <si>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</si>
  <si>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</si>
  <si>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</si>
  <si>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</si>
  <si>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</si>
  <si>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</si>
  <si>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</si>
  <si>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</si>
  <si>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</si>
  <si>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</si>
  <si>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H S V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</si>
  <si>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</si>
  <si>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</si>
  <si>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</si>
  <si>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</si>
  <si>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</si>
  <si>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</si>
  <si>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</si>
  <si>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</si>
  <si>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</si>
  <si>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</si>
  <si>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Ulm</t>
  </si>
  <si>
    <t>Pr. Münster</t>
  </si>
  <si>
    <t>Regensburg</t>
  </si>
  <si>
    <t>Köln</t>
  </si>
  <si>
    <t>Darmstadt</t>
  </si>
  <si>
    <t>Lola04</t>
  </si>
  <si>
    <t>1</t>
  </si>
  <si>
    <t>0</t>
  </si>
  <si>
    <t>ReneMause</t>
  </si>
  <si>
    <t>Reinhold</t>
  </si>
  <si>
    <t>4</t>
  </si>
  <si>
    <t>UltraGE</t>
  </si>
  <si>
    <t>Tanja04</t>
  </si>
  <si>
    <t>Archie04</t>
  </si>
  <si>
    <t>Silfa04</t>
  </si>
  <si>
    <t>shiny</t>
  </si>
  <si>
    <t>Ricardo04</t>
  </si>
  <si>
    <t>Benni Schalt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</si>
  <si>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</si>
  <si>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</si>
  <si>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</si>
  <si>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</si>
  <si>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</si>
  <si>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</si>
  <si>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</si>
  <si>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</si>
  <si>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</si>
  <si>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</si>
  <si>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Tanaja, Nico, Florian</t>
  </si>
  <si>
    <t>Ultrage; shiny</t>
  </si>
  <si>
    <t>Franzi04, Ricardo04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</si>
</sst>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</cellXfs>
  <cellStyles count="1">
    <cellStyle name="Standard" xfId="0" builtinId="0"/>
  </cellStyles>
  <dxfs count="47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27"/>
  <sheetViews>
    <sheetView tabSelected="1" workbookViewId="0">
      <selection activeCell="V12" sqref="V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C3" s="1"/>
      <c r="AD3" s="16"/>
      <c r="AE3" s="65"/>
      <c r="AF3" s="65"/>
    </row>
    <row r="4" spans="1:40" ht="16.5" thickBot="1" x14ac:dyDescent="0.3">
      <c r="A4" s="2" t="s">
        <v>15</v>
      </c>
      <c r="B4" s="16"/>
      <c r="C4" s="16" t="s">
        <v>10</v>
      </c>
      <c r="F4" s="16" t="s">
        <v>38</v>
      </c>
      <c r="I4" s="16" t="s">
        <v>33</v>
      </c>
      <c r="L4" s="16" t="s">
        <v>34</v>
      </c>
      <c r="O4" s="16" t="s">
        <v>42</v>
      </c>
      <c r="R4" s="16" t="s">
        <v>46</v>
      </c>
      <c r="U4" s="16" t="s">
        <v>35</v>
      </c>
      <c r="X4" s="16" t="s">
        <v>40</v>
      </c>
      <c r="AA4" s="16" t="s">
        <v>41</v>
      </c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13</v>
      </c>
      <c r="AH5" s="29"/>
      <c r="AI5" s="30"/>
      <c r="AJ5" s="44"/>
      <c r="AK5" s="1"/>
    </row>
    <row r="6" spans="1:40" ht="16.5" thickBot="1" x14ac:dyDescent="0.3">
      <c r="C6" s="16" t="s">
        <v>37</v>
      </c>
      <c r="F6" s="16" t="s">
        <v>32</v>
      </c>
      <c r="I6" s="16" t="s">
        <v>45</v>
      </c>
      <c r="L6" s="16" t="s">
        <v>36</v>
      </c>
      <c r="O6" s="16" t="s">
        <v>44</v>
      </c>
      <c r="R6" s="16" t="s">
        <v>47</v>
      </c>
      <c r="U6" s="16" t="s">
        <v>43</v>
      </c>
      <c r="X6" s="16" t="s">
        <v>39</v>
      </c>
      <c r="AA6" s="16" t="s">
        <v>31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49</v>
      </c>
      <c r="D7" s="68" t="s">
        <v>11</v>
      </c>
      <c r="E7" s="69" t="s">
        <v>1</v>
      </c>
      <c r="F7" s="68" t="s">
        <v>50</v>
      </c>
      <c r="G7" s="68" t="s">
        <v>2</v>
      </c>
      <c r="H7" s="69" t="s">
        <v>1</v>
      </c>
      <c r="I7" s="68" t="s">
        <v>49</v>
      </c>
      <c r="J7" s="68" t="s">
        <v>50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50</v>
      </c>
      <c r="P7" s="68" t="s">
        <v>49</v>
      </c>
      <c r="Q7" s="69" t="s">
        <v>1</v>
      </c>
      <c r="R7" s="68" t="s">
        <v>11</v>
      </c>
      <c r="S7" s="68" t="s">
        <v>49</v>
      </c>
      <c r="T7" s="69" t="s">
        <v>1</v>
      </c>
      <c r="U7" s="68" t="s">
        <v>50</v>
      </c>
      <c r="V7" s="68" t="s">
        <v>50</v>
      </c>
      <c r="W7" s="69" t="s">
        <v>1</v>
      </c>
      <c r="X7" s="68" t="s">
        <v>2</v>
      </c>
      <c r="Y7" s="68" t="s">
        <v>50</v>
      </c>
      <c r="Z7" s="69" t="s">
        <v>1</v>
      </c>
      <c r="AA7" s="68" t="s">
        <v>49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29</v>
      </c>
      <c r="AL7" s="37"/>
      <c r="AM7" s="33"/>
      <c r="AN7" s="38" t="s">
        <v>11</v>
      </c>
    </row>
    <row r="8" spans="1:40" ht="24.95" customHeight="1" thickBot="1" x14ac:dyDescent="0.25">
      <c r="A8" s="28">
        <v>1</v>
      </c>
      <c r="B8" s="20" t="s">
        <v>58</v>
      </c>
      <c r="C8" s="17" t="s">
        <v>11</v>
      </c>
      <c r="D8" s="18" t="s">
        <v>49</v>
      </c>
      <c r="E8" s="19">
        <v>0</v>
      </c>
      <c r="F8" s="17" t="s">
        <v>49</v>
      </c>
      <c r="G8" s="18" t="s">
        <v>11</v>
      </c>
      <c r="H8" s="19" t="s">
        <v>11</v>
      </c>
      <c r="I8" s="17" t="s">
        <v>11</v>
      </c>
      <c r="J8" s="18" t="s">
        <v>49</v>
      </c>
      <c r="K8" s="19" t="s">
        <v>2</v>
      </c>
      <c r="L8" s="17" t="s">
        <v>11</v>
      </c>
      <c r="M8" s="18" t="s">
        <v>49</v>
      </c>
      <c r="N8" s="19" t="s">
        <v>11</v>
      </c>
      <c r="O8" s="17" t="s">
        <v>11</v>
      </c>
      <c r="P8" s="18" t="s">
        <v>49</v>
      </c>
      <c r="Q8" s="19">
        <v>0</v>
      </c>
      <c r="R8" s="17" t="s">
        <v>11</v>
      </c>
      <c r="S8" s="18" t="s">
        <v>49</v>
      </c>
      <c r="T8" s="19" t="s">
        <v>12</v>
      </c>
      <c r="U8" s="17" t="s">
        <v>11</v>
      </c>
      <c r="V8" s="18" t="s">
        <v>49</v>
      </c>
      <c r="W8" s="19">
        <v>0</v>
      </c>
      <c r="X8" s="17" t="s">
        <v>11</v>
      </c>
      <c r="Y8" s="18" t="s">
        <v>11</v>
      </c>
      <c r="Z8" s="19">
        <v>0</v>
      </c>
      <c r="AA8" s="17" t="s">
        <v>11</v>
      </c>
      <c r="AB8" s="18" t="s">
        <v>11</v>
      </c>
      <c r="AC8" s="19">
        <v>0</v>
      </c>
      <c r="AD8" s="27"/>
      <c r="AE8" s="25"/>
      <c r="AF8" s="19"/>
      <c r="AG8" s="20">
        <v>12</v>
      </c>
      <c r="AH8" s="21">
        <v>390</v>
      </c>
      <c r="AI8" s="23">
        <v>402</v>
      </c>
      <c r="AJ8" s="24">
        <v>1</v>
      </c>
      <c r="AK8" s="39" t="s">
        <v>30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63</v>
      </c>
      <c r="C9" s="17" t="s">
        <v>11</v>
      </c>
      <c r="D9" s="18" t="s">
        <v>49</v>
      </c>
      <c r="E9" s="19">
        <v>0</v>
      </c>
      <c r="F9" s="17" t="s">
        <v>49</v>
      </c>
      <c r="G9" s="18" t="s">
        <v>11</v>
      </c>
      <c r="H9" s="19" t="s">
        <v>11</v>
      </c>
      <c r="I9" s="17" t="s">
        <v>11</v>
      </c>
      <c r="J9" s="18" t="s">
        <v>49</v>
      </c>
      <c r="K9" s="19" t="s">
        <v>2</v>
      </c>
      <c r="L9" s="17" t="s">
        <v>49</v>
      </c>
      <c r="M9" s="18" t="s">
        <v>11</v>
      </c>
      <c r="N9" s="19">
        <v>0</v>
      </c>
      <c r="O9" s="17" t="s">
        <v>11</v>
      </c>
      <c r="P9" s="18" t="s">
        <v>50</v>
      </c>
      <c r="Q9" s="19">
        <v>0</v>
      </c>
      <c r="R9" s="17" t="s">
        <v>11</v>
      </c>
      <c r="S9" s="18" t="s">
        <v>49</v>
      </c>
      <c r="T9" s="19" t="s">
        <v>12</v>
      </c>
      <c r="U9" s="17" t="s">
        <v>11</v>
      </c>
      <c r="V9" s="18" t="s">
        <v>50</v>
      </c>
      <c r="W9" s="19">
        <v>0</v>
      </c>
      <c r="X9" s="17" t="s">
        <v>11</v>
      </c>
      <c r="Y9" s="18" t="s">
        <v>49</v>
      </c>
      <c r="Z9" s="19" t="s">
        <v>11</v>
      </c>
      <c r="AA9" s="17" t="s">
        <v>49</v>
      </c>
      <c r="AB9" s="18" t="s">
        <v>11</v>
      </c>
      <c r="AC9" s="19" t="s">
        <v>11</v>
      </c>
      <c r="AD9" s="27"/>
      <c r="AE9" s="25"/>
      <c r="AF9" s="19"/>
      <c r="AG9" s="20">
        <v>14</v>
      </c>
      <c r="AH9" s="21">
        <v>349</v>
      </c>
      <c r="AI9" s="23">
        <v>363</v>
      </c>
      <c r="AJ9" s="24">
        <v>2</v>
      </c>
      <c r="AK9" s="36" t="s">
        <v>14</v>
      </c>
      <c r="AL9" s="33"/>
      <c r="AM9" s="42"/>
      <c r="AN9" s="43" t="s">
        <v>12</v>
      </c>
    </row>
    <row r="10" spans="1:40" ht="24.95" customHeight="1" thickBot="1" x14ac:dyDescent="0.25">
      <c r="A10" s="28">
        <v>3</v>
      </c>
      <c r="B10" s="20" t="s">
        <v>55</v>
      </c>
      <c r="C10" s="17" t="s">
        <v>11</v>
      </c>
      <c r="D10" s="18" t="s">
        <v>49</v>
      </c>
      <c r="E10" s="19">
        <v>0</v>
      </c>
      <c r="F10" s="17" t="s">
        <v>49</v>
      </c>
      <c r="G10" s="18" t="s">
        <v>11</v>
      </c>
      <c r="H10" s="19" t="s">
        <v>11</v>
      </c>
      <c r="I10" s="17" t="s">
        <v>11</v>
      </c>
      <c r="J10" s="18" t="s">
        <v>50</v>
      </c>
      <c r="K10" s="19" t="s">
        <v>11</v>
      </c>
      <c r="L10" s="17" t="s">
        <v>11</v>
      </c>
      <c r="M10" s="18" t="s">
        <v>49</v>
      </c>
      <c r="N10" s="19" t="s">
        <v>11</v>
      </c>
      <c r="O10" s="17" t="s">
        <v>11</v>
      </c>
      <c r="P10" s="18" t="s">
        <v>50</v>
      </c>
      <c r="Q10" s="19">
        <v>0</v>
      </c>
      <c r="R10" s="17" t="s">
        <v>11</v>
      </c>
      <c r="S10" s="18" t="s">
        <v>50</v>
      </c>
      <c r="T10" s="19" t="s">
        <v>11</v>
      </c>
      <c r="U10" s="17" t="s">
        <v>11</v>
      </c>
      <c r="V10" s="18" t="s">
        <v>50</v>
      </c>
      <c r="W10" s="19">
        <v>0</v>
      </c>
      <c r="X10" s="17" t="s">
        <v>11</v>
      </c>
      <c r="Y10" s="18" t="s">
        <v>50</v>
      </c>
      <c r="Z10" s="19" t="s">
        <v>11</v>
      </c>
      <c r="AA10" s="17" t="s">
        <v>49</v>
      </c>
      <c r="AB10" s="18" t="s">
        <v>49</v>
      </c>
      <c r="AC10" s="19">
        <v>0</v>
      </c>
      <c r="AD10" s="27"/>
      <c r="AE10" s="25"/>
      <c r="AF10" s="19"/>
      <c r="AG10" s="20">
        <v>10</v>
      </c>
      <c r="AH10" s="21">
        <v>348</v>
      </c>
      <c r="AI10" s="23">
        <v>358</v>
      </c>
      <c r="AJ10" s="24">
        <v>3</v>
      </c>
      <c r="AK10" s="72"/>
    </row>
    <row r="11" spans="1:40" ht="24.95" customHeight="1" thickBot="1" x14ac:dyDescent="0.25">
      <c r="A11" s="28">
        <v>4</v>
      </c>
      <c r="B11" s="20" t="s">
        <v>51</v>
      </c>
      <c r="C11" s="17" t="s">
        <v>11</v>
      </c>
      <c r="D11" s="18" t="s">
        <v>50</v>
      </c>
      <c r="E11" s="19">
        <v>0</v>
      </c>
      <c r="F11" s="17" t="s">
        <v>11</v>
      </c>
      <c r="G11" s="18" t="s">
        <v>2</v>
      </c>
      <c r="H11" s="19" t="s">
        <v>11</v>
      </c>
      <c r="I11" s="17" t="s">
        <v>11</v>
      </c>
      <c r="J11" s="18" t="s">
        <v>50</v>
      </c>
      <c r="K11" s="19" t="s">
        <v>11</v>
      </c>
      <c r="L11" s="17" t="s">
        <v>11</v>
      </c>
      <c r="M11" s="18" t="s">
        <v>49</v>
      </c>
      <c r="N11" s="19" t="s">
        <v>11</v>
      </c>
      <c r="O11" s="17" t="s">
        <v>2</v>
      </c>
      <c r="P11" s="18" t="s">
        <v>50</v>
      </c>
      <c r="Q11" s="19">
        <v>0</v>
      </c>
      <c r="R11" s="17" t="s">
        <v>11</v>
      </c>
      <c r="S11" s="18" t="s">
        <v>50</v>
      </c>
      <c r="T11" s="19" t="s">
        <v>11</v>
      </c>
      <c r="U11" s="17" t="s">
        <v>11</v>
      </c>
      <c r="V11" s="18" t="s">
        <v>50</v>
      </c>
      <c r="W11" s="19">
        <v>0</v>
      </c>
      <c r="X11" s="17" t="s">
        <v>11</v>
      </c>
      <c r="Y11" s="18" t="s">
        <v>49</v>
      </c>
      <c r="Z11" s="19" t="s">
        <v>11</v>
      </c>
      <c r="AA11" s="17" t="s">
        <v>50</v>
      </c>
      <c r="AB11" s="18" t="s">
        <v>49</v>
      </c>
      <c r="AC11" s="19" t="s">
        <v>11</v>
      </c>
      <c r="AD11" s="27"/>
      <c r="AE11" s="25"/>
      <c r="AF11" s="19"/>
      <c r="AG11" s="20">
        <v>12</v>
      </c>
      <c r="AH11" s="21">
        <v>345</v>
      </c>
      <c r="AI11" s="23">
        <v>357</v>
      </c>
      <c r="AJ11" s="24">
        <v>4</v>
      </c>
      <c r="AK11" s="1"/>
    </row>
    <row r="12" spans="1:40" ht="24.95" customHeight="1" thickBot="1" x14ac:dyDescent="0.25">
      <c r="A12" s="28">
        <v>5</v>
      </c>
      <c r="B12" s="20" t="s">
        <v>59</v>
      </c>
      <c r="C12" s="17" t="s">
        <v>11</v>
      </c>
      <c r="D12" s="18" t="s">
        <v>50</v>
      </c>
      <c r="E12" s="19">
        <v>0</v>
      </c>
      <c r="F12" s="17" t="s">
        <v>49</v>
      </c>
      <c r="G12" s="18" t="s">
        <v>49</v>
      </c>
      <c r="H12" s="19">
        <v>0</v>
      </c>
      <c r="I12" s="17" t="s">
        <v>11</v>
      </c>
      <c r="J12" s="18" t="s">
        <v>50</v>
      </c>
      <c r="K12" s="19" t="s">
        <v>11</v>
      </c>
      <c r="L12" s="17" t="s">
        <v>49</v>
      </c>
      <c r="M12" s="18" t="s">
        <v>11</v>
      </c>
      <c r="N12" s="19">
        <v>0</v>
      </c>
      <c r="O12" s="17" t="s">
        <v>49</v>
      </c>
      <c r="P12" s="18" t="s">
        <v>11</v>
      </c>
      <c r="Q12" s="19" t="s">
        <v>2</v>
      </c>
      <c r="R12" s="17" t="s">
        <v>11</v>
      </c>
      <c r="S12" s="18" t="s">
        <v>49</v>
      </c>
      <c r="T12" s="19" t="s">
        <v>12</v>
      </c>
      <c r="U12" s="17" t="s">
        <v>11</v>
      </c>
      <c r="V12" s="18" t="s">
        <v>49</v>
      </c>
      <c r="W12" s="19">
        <v>0</v>
      </c>
      <c r="X12" s="17" t="s">
        <v>2</v>
      </c>
      <c r="Y12" s="18" t="s">
        <v>49</v>
      </c>
      <c r="Z12" s="19" t="s">
        <v>11</v>
      </c>
      <c r="AA12" s="17" t="s">
        <v>49</v>
      </c>
      <c r="AB12" s="18" t="s">
        <v>11</v>
      </c>
      <c r="AC12" s="19" t="s">
        <v>11</v>
      </c>
      <c r="AD12" s="27"/>
      <c r="AE12" s="25"/>
      <c r="AF12" s="19"/>
      <c r="AG12" s="20">
        <v>14</v>
      </c>
      <c r="AH12" s="21">
        <v>335</v>
      </c>
      <c r="AI12" s="23">
        <v>349</v>
      </c>
      <c r="AJ12" s="24">
        <v>5</v>
      </c>
      <c r="AK12" s="1"/>
    </row>
    <row r="13" spans="1:40" ht="24.95" customHeight="1" thickBot="1" x14ac:dyDescent="0.25">
      <c r="A13" s="28">
        <v>6</v>
      </c>
      <c r="B13" s="20" t="s">
        <v>57</v>
      </c>
      <c r="C13" s="17" t="s">
        <v>2</v>
      </c>
      <c r="D13" s="18" t="s">
        <v>49</v>
      </c>
      <c r="E13" s="19">
        <v>0</v>
      </c>
      <c r="F13" s="17" t="s">
        <v>49</v>
      </c>
      <c r="G13" s="18" t="s">
        <v>50</v>
      </c>
      <c r="H13" s="19">
        <v>0</v>
      </c>
      <c r="I13" s="17" t="s">
        <v>11</v>
      </c>
      <c r="J13" s="18" t="s">
        <v>2</v>
      </c>
      <c r="K13" s="19">
        <v>0</v>
      </c>
      <c r="L13" s="17" t="s">
        <v>50</v>
      </c>
      <c r="M13" s="18" t="s">
        <v>49</v>
      </c>
      <c r="N13" s="19">
        <v>0</v>
      </c>
      <c r="O13" s="17" t="s">
        <v>49</v>
      </c>
      <c r="P13" s="18" t="s">
        <v>49</v>
      </c>
      <c r="Q13" s="19">
        <v>0</v>
      </c>
      <c r="R13" s="17" t="s">
        <v>11</v>
      </c>
      <c r="S13" s="18" t="s">
        <v>50</v>
      </c>
      <c r="T13" s="19" t="s">
        <v>11</v>
      </c>
      <c r="U13" s="17" t="s">
        <v>2</v>
      </c>
      <c r="V13" s="18" t="s">
        <v>50</v>
      </c>
      <c r="W13" s="19">
        <v>0</v>
      </c>
      <c r="X13" s="17" t="s">
        <v>11</v>
      </c>
      <c r="Y13" s="18" t="s">
        <v>49</v>
      </c>
      <c r="Z13" s="19" t="s">
        <v>11</v>
      </c>
      <c r="AA13" s="17" t="s">
        <v>53</v>
      </c>
      <c r="AB13" s="18" t="s">
        <v>49</v>
      </c>
      <c r="AC13" s="19">
        <v>0</v>
      </c>
      <c r="AD13" s="27"/>
      <c r="AE13" s="25"/>
      <c r="AF13" s="19"/>
      <c r="AG13" s="20">
        <v>4</v>
      </c>
      <c r="AH13" s="21">
        <v>334</v>
      </c>
      <c r="AI13" s="23">
        <v>338</v>
      </c>
      <c r="AJ13" s="24">
        <v>6</v>
      </c>
      <c r="AK13" s="1"/>
    </row>
    <row r="14" spans="1:40" ht="24.95" customHeight="1" thickBot="1" x14ac:dyDescent="0.25">
      <c r="A14" s="28">
        <v>7</v>
      </c>
      <c r="B14" s="20" t="s">
        <v>70</v>
      </c>
      <c r="C14" s="17" t="s">
        <v>11</v>
      </c>
      <c r="D14" s="18" t="s">
        <v>49</v>
      </c>
      <c r="E14" s="19">
        <v>0</v>
      </c>
      <c r="F14" s="17" t="s">
        <v>49</v>
      </c>
      <c r="G14" s="18" t="s">
        <v>49</v>
      </c>
      <c r="H14" s="19">
        <v>0</v>
      </c>
      <c r="I14" s="17" t="s">
        <v>53</v>
      </c>
      <c r="J14" s="18" t="s">
        <v>49</v>
      </c>
      <c r="K14" s="19" t="s">
        <v>11</v>
      </c>
      <c r="L14" s="17" t="s">
        <v>50</v>
      </c>
      <c r="M14" s="18" t="s">
        <v>49</v>
      </c>
      <c r="N14" s="19">
        <v>0</v>
      </c>
      <c r="O14" s="17" t="s">
        <v>11</v>
      </c>
      <c r="P14" s="18" t="s">
        <v>49</v>
      </c>
      <c r="Q14" s="19">
        <v>0</v>
      </c>
      <c r="R14" s="17" t="s">
        <v>49</v>
      </c>
      <c r="S14" s="18" t="s">
        <v>49</v>
      </c>
      <c r="T14" s="19">
        <v>0</v>
      </c>
      <c r="U14" s="17" t="s">
        <v>11</v>
      </c>
      <c r="V14" s="18" t="s">
        <v>49</v>
      </c>
      <c r="W14" s="19">
        <v>0</v>
      </c>
      <c r="X14" s="17" t="s">
        <v>11</v>
      </c>
      <c r="Y14" s="18" t="s">
        <v>11</v>
      </c>
      <c r="Z14" s="19">
        <v>0</v>
      </c>
      <c r="AA14" s="17" t="s">
        <v>11</v>
      </c>
      <c r="AB14" s="18" t="s">
        <v>11</v>
      </c>
      <c r="AC14" s="19">
        <v>0</v>
      </c>
      <c r="AD14" s="27"/>
      <c r="AE14" s="25"/>
      <c r="AF14" s="19"/>
      <c r="AG14" s="20">
        <v>2</v>
      </c>
      <c r="AH14" s="21">
        <v>335</v>
      </c>
      <c r="AI14" s="23">
        <v>337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54</v>
      </c>
      <c r="C15" s="17" t="s">
        <v>11</v>
      </c>
      <c r="D15" s="18" t="s">
        <v>49</v>
      </c>
      <c r="E15" s="19">
        <v>0</v>
      </c>
      <c r="F15" s="17" t="s">
        <v>49</v>
      </c>
      <c r="G15" s="18" t="s">
        <v>11</v>
      </c>
      <c r="H15" s="19" t="s">
        <v>11</v>
      </c>
      <c r="I15" s="17" t="s">
        <v>2</v>
      </c>
      <c r="J15" s="18" t="s">
        <v>49</v>
      </c>
      <c r="K15" s="19" t="s">
        <v>11</v>
      </c>
      <c r="L15" s="17" t="s">
        <v>49</v>
      </c>
      <c r="M15" s="18" t="s">
        <v>11</v>
      </c>
      <c r="N15" s="19">
        <v>0</v>
      </c>
      <c r="O15" s="17" t="s">
        <v>2</v>
      </c>
      <c r="P15" s="18" t="s">
        <v>49</v>
      </c>
      <c r="Q15" s="19">
        <v>0</v>
      </c>
      <c r="R15" s="17" t="s">
        <v>11</v>
      </c>
      <c r="S15" s="18" t="s">
        <v>50</v>
      </c>
      <c r="T15" s="19" t="s">
        <v>11</v>
      </c>
      <c r="U15" s="17" t="s">
        <v>11</v>
      </c>
      <c r="V15" s="18" t="s">
        <v>49</v>
      </c>
      <c r="W15" s="19">
        <v>0</v>
      </c>
      <c r="X15" s="17" t="s">
        <v>11</v>
      </c>
      <c r="Y15" s="18" t="s">
        <v>49</v>
      </c>
      <c r="Z15" s="19" t="s">
        <v>11</v>
      </c>
      <c r="AA15" s="17" t="s">
        <v>49</v>
      </c>
      <c r="AB15" s="18" t="s">
        <v>11</v>
      </c>
      <c r="AC15" s="19" t="s">
        <v>11</v>
      </c>
      <c r="AD15" s="27"/>
      <c r="AE15" s="25"/>
      <c r="AF15" s="19"/>
      <c r="AG15" s="20">
        <v>10</v>
      </c>
      <c r="AH15" s="21">
        <v>312</v>
      </c>
      <c r="AI15" s="23">
        <v>322</v>
      </c>
      <c r="AJ15" s="24">
        <v>8</v>
      </c>
      <c r="AK15" s="1"/>
    </row>
    <row r="16" spans="1:40" ht="24.95" customHeight="1" thickBot="1" x14ac:dyDescent="0.25">
      <c r="A16" s="28">
        <v>9</v>
      </c>
      <c r="B16" s="20" t="s">
        <v>65</v>
      </c>
      <c r="C16" s="17" t="s">
        <v>11</v>
      </c>
      <c r="D16" s="18" t="s">
        <v>50</v>
      </c>
      <c r="E16" s="19">
        <v>0</v>
      </c>
      <c r="F16" s="17" t="s">
        <v>11</v>
      </c>
      <c r="G16" s="18" t="s">
        <v>49</v>
      </c>
      <c r="H16" s="19">
        <v>0</v>
      </c>
      <c r="I16" s="17" t="s">
        <v>11</v>
      </c>
      <c r="J16" s="18" t="s">
        <v>50</v>
      </c>
      <c r="K16" s="19" t="s">
        <v>11</v>
      </c>
      <c r="L16" s="17" t="s">
        <v>49</v>
      </c>
      <c r="M16" s="18" t="s">
        <v>11</v>
      </c>
      <c r="N16" s="19">
        <v>0</v>
      </c>
      <c r="O16" s="17" t="s">
        <v>11</v>
      </c>
      <c r="P16" s="18" t="s">
        <v>49</v>
      </c>
      <c r="Q16" s="19">
        <v>0</v>
      </c>
      <c r="R16" s="17" t="s">
        <v>11</v>
      </c>
      <c r="S16" s="18" t="s">
        <v>49</v>
      </c>
      <c r="T16" s="19" t="s">
        <v>12</v>
      </c>
      <c r="U16" s="17" t="s">
        <v>11</v>
      </c>
      <c r="V16" s="18" t="s">
        <v>50</v>
      </c>
      <c r="W16" s="19">
        <v>0</v>
      </c>
      <c r="X16" s="17" t="s">
        <v>11</v>
      </c>
      <c r="Y16" s="18" t="s">
        <v>49</v>
      </c>
      <c r="Z16" s="19" t="s">
        <v>11</v>
      </c>
      <c r="AA16" s="17" t="s">
        <v>11</v>
      </c>
      <c r="AB16" s="18" t="s">
        <v>49</v>
      </c>
      <c r="AC16" s="19">
        <v>0</v>
      </c>
      <c r="AD16" s="27"/>
      <c r="AE16" s="25"/>
      <c r="AF16" s="19"/>
      <c r="AG16" s="20">
        <v>9</v>
      </c>
      <c r="AH16" s="21">
        <v>312</v>
      </c>
      <c r="AI16" s="23">
        <v>321</v>
      </c>
      <c r="AJ16" s="24">
        <v>9</v>
      </c>
      <c r="AK16" s="1"/>
    </row>
    <row r="17" spans="1:37" ht="24.95" customHeight="1" thickBot="1" x14ac:dyDescent="0.25">
      <c r="A17" s="28">
        <v>10</v>
      </c>
      <c r="B17" s="20" t="s">
        <v>61</v>
      </c>
      <c r="C17" s="17" t="s">
        <v>49</v>
      </c>
      <c r="D17" s="18" t="s">
        <v>50</v>
      </c>
      <c r="E17" s="19">
        <v>0</v>
      </c>
      <c r="F17" s="17" t="s">
        <v>49</v>
      </c>
      <c r="G17" s="18" t="s">
        <v>2</v>
      </c>
      <c r="H17" s="19" t="s">
        <v>11</v>
      </c>
      <c r="I17" s="17" t="s">
        <v>11</v>
      </c>
      <c r="J17" s="18" t="s">
        <v>49</v>
      </c>
      <c r="K17" s="19" t="s">
        <v>2</v>
      </c>
      <c r="L17" s="17" t="s">
        <v>11</v>
      </c>
      <c r="M17" s="18" t="s">
        <v>11</v>
      </c>
      <c r="N17" s="19">
        <v>0</v>
      </c>
      <c r="O17" s="17" t="s">
        <v>49</v>
      </c>
      <c r="P17" s="18" t="s">
        <v>50</v>
      </c>
      <c r="Q17" s="19">
        <v>0</v>
      </c>
      <c r="R17" s="17" t="s">
        <v>49</v>
      </c>
      <c r="S17" s="18" t="s">
        <v>50</v>
      </c>
      <c r="T17" s="19" t="s">
        <v>2</v>
      </c>
      <c r="U17" s="17" t="s">
        <v>11</v>
      </c>
      <c r="V17" s="18" t="s">
        <v>49</v>
      </c>
      <c r="W17" s="19">
        <v>0</v>
      </c>
      <c r="X17" s="17" t="s">
        <v>11</v>
      </c>
      <c r="Y17" s="18" t="s">
        <v>11</v>
      </c>
      <c r="Z17" s="19">
        <v>0</v>
      </c>
      <c r="AA17" s="17" t="s">
        <v>11</v>
      </c>
      <c r="AB17" s="18" t="s">
        <v>49</v>
      </c>
      <c r="AC17" s="19">
        <v>0</v>
      </c>
      <c r="AD17" s="26"/>
      <c r="AE17" s="25"/>
      <c r="AF17" s="19"/>
      <c r="AG17" s="20">
        <v>8</v>
      </c>
      <c r="AH17" s="21">
        <v>312</v>
      </c>
      <c r="AI17" s="23">
        <v>320</v>
      </c>
      <c r="AJ17" s="24">
        <v>10</v>
      </c>
      <c r="AK17" s="1"/>
    </row>
    <row r="18" spans="1:37" ht="24.95" customHeight="1" thickBot="1" x14ac:dyDescent="0.25">
      <c r="A18" s="28">
        <v>10</v>
      </c>
      <c r="B18" s="20" t="s">
        <v>52</v>
      </c>
      <c r="C18" s="17" t="s">
        <v>11</v>
      </c>
      <c r="D18" s="18" t="s">
        <v>50</v>
      </c>
      <c r="E18" s="19">
        <v>0</v>
      </c>
      <c r="F18" s="17" t="s">
        <v>11</v>
      </c>
      <c r="G18" s="18" t="s">
        <v>11</v>
      </c>
      <c r="H18" s="19">
        <v>0</v>
      </c>
      <c r="I18" s="17" t="s">
        <v>2</v>
      </c>
      <c r="J18" s="18" t="s">
        <v>11</v>
      </c>
      <c r="K18" s="19" t="s">
        <v>2</v>
      </c>
      <c r="L18" s="17" t="s">
        <v>11</v>
      </c>
      <c r="M18" s="18" t="s">
        <v>11</v>
      </c>
      <c r="N18" s="19">
        <v>0</v>
      </c>
      <c r="O18" s="17" t="s">
        <v>2</v>
      </c>
      <c r="P18" s="18" t="s">
        <v>11</v>
      </c>
      <c r="Q18" s="19">
        <v>0</v>
      </c>
      <c r="R18" s="17" t="s">
        <v>11</v>
      </c>
      <c r="S18" s="18" t="s">
        <v>49</v>
      </c>
      <c r="T18" s="19" t="s">
        <v>12</v>
      </c>
      <c r="U18" s="17" t="s">
        <v>11</v>
      </c>
      <c r="V18" s="18" t="s">
        <v>49</v>
      </c>
      <c r="W18" s="19">
        <v>0</v>
      </c>
      <c r="X18" s="17" t="s">
        <v>2</v>
      </c>
      <c r="Y18" s="18" t="s">
        <v>49</v>
      </c>
      <c r="Z18" s="19" t="s">
        <v>11</v>
      </c>
      <c r="AA18" s="17" t="s">
        <v>11</v>
      </c>
      <c r="AB18" s="18" t="s">
        <v>50</v>
      </c>
      <c r="AC18" s="19">
        <v>0</v>
      </c>
      <c r="AD18" s="27"/>
      <c r="AE18" s="25"/>
      <c r="AF18" s="19"/>
      <c r="AG18" s="20">
        <v>10</v>
      </c>
      <c r="AH18" s="21">
        <v>310</v>
      </c>
      <c r="AI18" s="23">
        <v>320</v>
      </c>
      <c r="AJ18" s="24">
        <v>10</v>
      </c>
      <c r="AK18" s="1"/>
    </row>
    <row r="19" spans="1:37" ht="24.95" customHeight="1" thickBot="1" x14ac:dyDescent="0.25">
      <c r="A19" s="28">
        <v>12</v>
      </c>
      <c r="B19" s="20" t="s">
        <v>64</v>
      </c>
      <c r="C19" s="17" t="s">
        <v>11</v>
      </c>
      <c r="D19" s="18" t="s">
        <v>50</v>
      </c>
      <c r="E19" s="19">
        <v>0</v>
      </c>
      <c r="F19" s="17" t="s">
        <v>50</v>
      </c>
      <c r="G19" s="18" t="s">
        <v>11</v>
      </c>
      <c r="H19" s="19" t="s">
        <v>11</v>
      </c>
      <c r="I19" s="17" t="s">
        <v>11</v>
      </c>
      <c r="J19" s="18" t="s">
        <v>50</v>
      </c>
      <c r="K19" s="19" t="s">
        <v>11</v>
      </c>
      <c r="L19" s="17" t="s">
        <v>49</v>
      </c>
      <c r="M19" s="18" t="s">
        <v>49</v>
      </c>
      <c r="N19" s="19">
        <v>0</v>
      </c>
      <c r="O19" s="17" t="s">
        <v>11</v>
      </c>
      <c r="P19" s="18" t="s">
        <v>49</v>
      </c>
      <c r="Q19" s="19">
        <v>0</v>
      </c>
      <c r="R19" s="17" t="s">
        <v>11</v>
      </c>
      <c r="S19" s="18" t="s">
        <v>50</v>
      </c>
      <c r="T19" s="19" t="s">
        <v>11</v>
      </c>
      <c r="U19" s="17" t="s">
        <v>11</v>
      </c>
      <c r="V19" s="18" t="s">
        <v>50</v>
      </c>
      <c r="W19" s="19">
        <v>0</v>
      </c>
      <c r="X19" s="17" t="s">
        <v>11</v>
      </c>
      <c r="Y19" s="18" t="s">
        <v>50</v>
      </c>
      <c r="Z19" s="19" t="s">
        <v>11</v>
      </c>
      <c r="AA19" s="17" t="s">
        <v>49</v>
      </c>
      <c r="AB19" s="18" t="s">
        <v>11</v>
      </c>
      <c r="AC19" s="19" t="s">
        <v>11</v>
      </c>
      <c r="AD19" s="27"/>
      <c r="AE19" s="25"/>
      <c r="AF19" s="19"/>
      <c r="AG19" s="20">
        <v>10</v>
      </c>
      <c r="AH19" s="21">
        <v>303</v>
      </c>
      <c r="AI19" s="23">
        <v>313</v>
      </c>
      <c r="AJ19" s="24">
        <v>12</v>
      </c>
      <c r="AK19" s="1"/>
    </row>
    <row r="20" spans="1:37" ht="24.95" customHeight="1" thickBot="1" x14ac:dyDescent="0.25">
      <c r="A20" s="28">
        <v>13</v>
      </c>
      <c r="B20" s="20" t="s">
        <v>68</v>
      </c>
      <c r="C20" s="17" t="s">
        <v>2</v>
      </c>
      <c r="D20" s="18" t="s">
        <v>49</v>
      </c>
      <c r="E20" s="19">
        <v>0</v>
      </c>
      <c r="F20" s="17" t="s">
        <v>2</v>
      </c>
      <c r="G20" s="18" t="s">
        <v>49</v>
      </c>
      <c r="H20" s="19">
        <v>0</v>
      </c>
      <c r="I20" s="17" t="s">
        <v>2</v>
      </c>
      <c r="J20" s="18" t="s">
        <v>50</v>
      </c>
      <c r="K20" s="19" t="s">
        <v>11</v>
      </c>
      <c r="L20" s="17" t="s">
        <v>11</v>
      </c>
      <c r="M20" s="18" t="s">
        <v>11</v>
      </c>
      <c r="N20" s="19">
        <v>0</v>
      </c>
      <c r="O20" s="17" t="s">
        <v>2</v>
      </c>
      <c r="P20" s="18" t="s">
        <v>49</v>
      </c>
      <c r="Q20" s="19">
        <v>0</v>
      </c>
      <c r="R20" s="17" t="s">
        <v>11</v>
      </c>
      <c r="S20" s="18" t="s">
        <v>49</v>
      </c>
      <c r="T20" s="19" t="s">
        <v>12</v>
      </c>
      <c r="U20" s="17" t="s">
        <v>49</v>
      </c>
      <c r="V20" s="18" t="s">
        <v>49</v>
      </c>
      <c r="W20" s="19" t="s">
        <v>2</v>
      </c>
      <c r="X20" s="17" t="s">
        <v>11</v>
      </c>
      <c r="Y20" s="18" t="s">
        <v>11</v>
      </c>
      <c r="Z20" s="19">
        <v>0</v>
      </c>
      <c r="AA20" s="17" t="s">
        <v>11</v>
      </c>
      <c r="AB20" s="18" t="s">
        <v>49</v>
      </c>
      <c r="AC20" s="19">
        <v>0</v>
      </c>
      <c r="AD20" s="27"/>
      <c r="AE20" s="25"/>
      <c r="AF20" s="19"/>
      <c r="AG20" s="20">
        <v>10</v>
      </c>
      <c r="AH20" s="21">
        <v>296</v>
      </c>
      <c r="AI20" s="23">
        <v>306</v>
      </c>
      <c r="AJ20" s="24">
        <v>13</v>
      </c>
      <c r="AK20" s="1"/>
    </row>
    <row r="21" spans="1:37" ht="24.95" customHeight="1" thickBot="1" x14ac:dyDescent="0.25">
      <c r="A21" s="28">
        <v>14</v>
      </c>
      <c r="B21" s="20" t="s">
        <v>48</v>
      </c>
      <c r="C21" s="17" t="s">
        <v>11</v>
      </c>
      <c r="D21" s="18" t="s">
        <v>49</v>
      </c>
      <c r="E21" s="19">
        <v>0</v>
      </c>
      <c r="F21" s="17" t="s">
        <v>11</v>
      </c>
      <c r="G21" s="18" t="s">
        <v>49</v>
      </c>
      <c r="H21" s="19">
        <v>0</v>
      </c>
      <c r="I21" s="17" t="s">
        <v>53</v>
      </c>
      <c r="J21" s="18" t="s">
        <v>49</v>
      </c>
      <c r="K21" s="19" t="s">
        <v>11</v>
      </c>
      <c r="L21" s="17" t="s">
        <v>11</v>
      </c>
      <c r="M21" s="18" t="s">
        <v>11</v>
      </c>
      <c r="N21" s="19">
        <v>0</v>
      </c>
      <c r="O21" s="17" t="s">
        <v>2</v>
      </c>
      <c r="P21" s="18" t="s">
        <v>49</v>
      </c>
      <c r="Q21" s="19">
        <v>0</v>
      </c>
      <c r="R21" s="17" t="s">
        <v>11</v>
      </c>
      <c r="S21" s="18" t="s">
        <v>50</v>
      </c>
      <c r="T21" s="19" t="s">
        <v>11</v>
      </c>
      <c r="U21" s="17" t="s">
        <v>11</v>
      </c>
      <c r="V21" s="18" t="s">
        <v>49</v>
      </c>
      <c r="W21" s="19">
        <v>0</v>
      </c>
      <c r="X21" s="17" t="s">
        <v>2</v>
      </c>
      <c r="Y21" s="18" t="s">
        <v>11</v>
      </c>
      <c r="Z21" s="19" t="s">
        <v>11</v>
      </c>
      <c r="AA21" s="17" t="s">
        <v>11</v>
      </c>
      <c r="AB21" s="18" t="s">
        <v>49</v>
      </c>
      <c r="AC21" s="19">
        <v>0</v>
      </c>
      <c r="AD21" s="27"/>
      <c r="AE21" s="25"/>
      <c r="AF21" s="19"/>
      <c r="AG21" s="20">
        <v>6</v>
      </c>
      <c r="AH21" s="21">
        <v>296</v>
      </c>
      <c r="AI21" s="23">
        <v>302</v>
      </c>
      <c r="AJ21" s="24">
        <v>14</v>
      </c>
      <c r="AK21" s="1"/>
    </row>
    <row r="22" spans="1:37" ht="24.95" customHeight="1" thickBot="1" x14ac:dyDescent="0.25">
      <c r="A22" s="28">
        <v>15</v>
      </c>
      <c r="B22" s="20" t="s">
        <v>67</v>
      </c>
      <c r="C22" s="17" t="s">
        <v>11</v>
      </c>
      <c r="D22" s="18" t="s">
        <v>49</v>
      </c>
      <c r="E22" s="19">
        <v>0</v>
      </c>
      <c r="F22" s="17" t="s">
        <v>11</v>
      </c>
      <c r="G22" s="18" t="s">
        <v>49</v>
      </c>
      <c r="H22" s="19">
        <v>0</v>
      </c>
      <c r="I22" s="17" t="s">
        <v>11</v>
      </c>
      <c r="J22" s="18" t="s">
        <v>49</v>
      </c>
      <c r="K22" s="19" t="s">
        <v>2</v>
      </c>
      <c r="L22" s="17" t="s">
        <v>11</v>
      </c>
      <c r="M22" s="18" t="s">
        <v>49</v>
      </c>
      <c r="N22" s="19" t="s">
        <v>11</v>
      </c>
      <c r="O22" s="17" t="s">
        <v>11</v>
      </c>
      <c r="P22" s="18" t="s">
        <v>49</v>
      </c>
      <c r="Q22" s="19">
        <v>0</v>
      </c>
      <c r="R22" s="17" t="s">
        <v>11</v>
      </c>
      <c r="S22" s="18" t="s">
        <v>49</v>
      </c>
      <c r="T22" s="19" t="s">
        <v>12</v>
      </c>
      <c r="U22" s="17" t="s">
        <v>11</v>
      </c>
      <c r="V22" s="18" t="s">
        <v>49</v>
      </c>
      <c r="W22" s="19">
        <v>0</v>
      </c>
      <c r="X22" s="17" t="s">
        <v>49</v>
      </c>
      <c r="Y22" s="18" t="s">
        <v>11</v>
      </c>
      <c r="Z22" s="19">
        <v>0</v>
      </c>
      <c r="AA22" s="17" t="s">
        <v>11</v>
      </c>
      <c r="AB22" s="18" t="s">
        <v>49</v>
      </c>
      <c r="AC22" s="19">
        <v>0</v>
      </c>
      <c r="AD22" s="27"/>
      <c r="AE22" s="25"/>
      <c r="AF22" s="19"/>
      <c r="AG22" s="20">
        <v>10</v>
      </c>
      <c r="AH22" s="21">
        <v>278</v>
      </c>
      <c r="AI22" s="23">
        <v>288</v>
      </c>
      <c r="AJ22" s="24">
        <v>15</v>
      </c>
      <c r="AK22" s="1"/>
    </row>
    <row r="23" spans="1:37" ht="24.95" customHeight="1" thickBot="1" x14ac:dyDescent="0.25">
      <c r="A23" s="28">
        <v>16</v>
      </c>
      <c r="B23" s="20" t="s">
        <v>62</v>
      </c>
      <c r="C23" s="17" t="s">
        <v>2</v>
      </c>
      <c r="D23" s="18" t="s">
        <v>49</v>
      </c>
      <c r="E23" s="19">
        <v>0</v>
      </c>
      <c r="F23" s="17" t="s">
        <v>11</v>
      </c>
      <c r="G23" s="18" t="s">
        <v>49</v>
      </c>
      <c r="H23" s="19">
        <v>0</v>
      </c>
      <c r="I23" s="17" t="s">
        <v>11</v>
      </c>
      <c r="J23" s="18" t="s">
        <v>50</v>
      </c>
      <c r="K23" s="19" t="s">
        <v>11</v>
      </c>
      <c r="L23" s="17" t="s">
        <v>49</v>
      </c>
      <c r="M23" s="18" t="s">
        <v>49</v>
      </c>
      <c r="N23" s="19">
        <v>0</v>
      </c>
      <c r="O23" s="17" t="s">
        <v>49</v>
      </c>
      <c r="P23" s="18" t="s">
        <v>50</v>
      </c>
      <c r="Q23" s="19">
        <v>0</v>
      </c>
      <c r="R23" s="17" t="s">
        <v>11</v>
      </c>
      <c r="S23" s="18" t="s">
        <v>50</v>
      </c>
      <c r="T23" s="19" t="s">
        <v>11</v>
      </c>
      <c r="U23" s="17" t="s">
        <v>11</v>
      </c>
      <c r="V23" s="18" t="s">
        <v>49</v>
      </c>
      <c r="W23" s="19">
        <v>0</v>
      </c>
      <c r="X23" s="17" t="s">
        <v>2</v>
      </c>
      <c r="Y23" s="18" t="s">
        <v>49</v>
      </c>
      <c r="Z23" s="19" t="s">
        <v>11</v>
      </c>
      <c r="AA23" s="17" t="s">
        <v>50</v>
      </c>
      <c r="AB23" s="18" t="s">
        <v>49</v>
      </c>
      <c r="AC23" s="19" t="s">
        <v>11</v>
      </c>
      <c r="AD23" s="27"/>
      <c r="AE23" s="25"/>
      <c r="AF23" s="19"/>
      <c r="AG23" s="20">
        <v>8</v>
      </c>
      <c r="AH23" s="21">
        <v>223</v>
      </c>
      <c r="AI23" s="23">
        <v>231</v>
      </c>
      <c r="AJ23" s="24">
        <v>16</v>
      </c>
      <c r="AK23" s="1"/>
    </row>
    <row r="24" spans="1:37" ht="24.95" customHeight="1" thickBot="1" x14ac:dyDescent="0.25">
      <c r="A24" s="28">
        <v>17</v>
      </c>
      <c r="B24" s="20" t="s">
        <v>56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221</v>
      </c>
      <c r="AI24" s="23">
        <v>221</v>
      </c>
      <c r="AJ24" s="24">
        <v>17</v>
      </c>
      <c r="AK24" s="1"/>
    </row>
    <row r="25" spans="1:37" ht="24.95" customHeight="1" thickBot="1" x14ac:dyDescent="0.25">
      <c r="A25" s="28">
        <v>18</v>
      </c>
      <c r="B25" s="20" t="s">
        <v>69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200</v>
      </c>
      <c r="AI25" s="23">
        <v>200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60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v>0</v>
      </c>
      <c r="AH26" s="21">
        <v>102</v>
      </c>
      <c r="AI26" s="23">
        <v>102</v>
      </c>
      <c r="AJ26" s="24">
        <v>19</v>
      </c>
      <c r="AK26" s="1"/>
    </row>
    <row r="27" spans="1:37" ht="28.15" customHeight="1" thickBot="1" x14ac:dyDescent="0.25">
      <c r="A27" s="28">
        <v>20</v>
      </c>
      <c r="B27" s="20" t="s">
        <v>66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19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19"/>
      <c r="AA27" s="17"/>
      <c r="AB27" s="18"/>
      <c r="AC27" s="19"/>
      <c r="AD27" s="27"/>
      <c r="AE27" s="25"/>
      <c r="AF27" s="19"/>
      <c r="AG27" s="20">
        <v>0</v>
      </c>
      <c r="AH27" s="21">
        <v>64</v>
      </c>
      <c r="AI27" s="23">
        <v>64</v>
      </c>
      <c r="AJ27" s="24">
        <v>20</v>
      </c>
      <c r="AK27" s="1"/>
    </row>
  </sheetData>
  <sortState xmlns:xlrd2="http://schemas.microsoft.com/office/spreadsheetml/2017/richdata2" ref="A8:AJ27">
    <sortCondition ref="A8:A27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2">
      <formula>($AG8&gt;40)</formula>
    </cfRule>
  </conditionalFormatting>
  <conditionalFormatting sqref="C4 F4 L4 O4 R4 U4 X4 C6 F6 R6 X6 AA6">
    <cfRule type="cellIs" dxfId="45" priority="6" operator="equal">
      <formula>"Schalke 04"</formula>
    </cfRule>
  </conditionalFormatting>
  <conditionalFormatting sqref="I4 AA4 I6 L6 O6 U6">
    <cfRule type="cellIs" dxfId="44" priority="5" operator="equal">
      <formula>"Schalke 04"</formula>
    </cfRule>
  </conditionalFormatting>
  <conditionalFormatting sqref="AG1:AG1048576">
    <cfRule type="top10" dxfId="43" priority="1" rank="3"/>
  </conditionalFormatting>
  <conditionalFormatting sqref="AK6:AK10">
    <cfRule type="top10" dxfId="42" priority="789" rank="3"/>
  </conditionalFormatting>
  <pageMargins left="0.19685039370078741" right="0" top="0" bottom="0" header="0.51181102362204722" footer="0.51181102362204722"/>
  <pageSetup paperSize="9" scale="93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27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16</v>
      </c>
      <c r="B4" s="16"/>
      <c r="C4" s="16" t="s">
        <v>32</v>
      </c>
      <c r="F4" s="16" t="s">
        <v>43</v>
      </c>
      <c r="I4" s="16" t="s">
        <v>37</v>
      </c>
      <c r="L4" s="16" t="s">
        <v>34</v>
      </c>
      <c r="O4" s="16" t="s">
        <v>31</v>
      </c>
      <c r="R4" s="16" t="s">
        <v>36</v>
      </c>
      <c r="U4" s="16" t="s">
        <v>39</v>
      </c>
      <c r="X4" s="16" t="s">
        <v>44</v>
      </c>
      <c r="AA4" s="16" t="s">
        <v>45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13</v>
      </c>
      <c r="AH5" s="29"/>
      <c r="AI5" s="30"/>
      <c r="AJ5" s="44"/>
      <c r="AK5" s="1"/>
    </row>
    <row r="6" spans="1:40" ht="16.5" thickBot="1" x14ac:dyDescent="0.3">
      <c r="C6" s="16" t="s">
        <v>42</v>
      </c>
      <c r="F6" s="16" t="s">
        <v>47</v>
      </c>
      <c r="I6" s="16" t="s">
        <v>38</v>
      </c>
      <c r="L6" s="16" t="s">
        <v>46</v>
      </c>
      <c r="O6" s="16" t="s">
        <v>35</v>
      </c>
      <c r="R6" s="16" t="s">
        <v>33</v>
      </c>
      <c r="U6" s="16" t="s">
        <v>10</v>
      </c>
      <c r="X6" s="16" t="s">
        <v>41</v>
      </c>
      <c r="AA6" s="16" t="s">
        <v>40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29</v>
      </c>
      <c r="AL7" s="37"/>
      <c r="AM7" s="33"/>
      <c r="AN7" s="38" t="s">
        <v>11</v>
      </c>
    </row>
    <row r="8" spans="1:40" ht="24.95" customHeight="1" thickBot="1" x14ac:dyDescent="0.25">
      <c r="A8" s="28">
        <f t="shared" ref="A8:A19" si="0">AJ8</f>
        <v>1</v>
      </c>
      <c r="B8" s="20" t="e">
        <f>#REF!</f>
        <v>#REF!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'26.Spieltag'!AI8</f>
        <v>402</v>
      </c>
      <c r="AI8" s="23">
        <f t="shared" ref="AI8:AI19" si="11">AG8+AH8</f>
        <v>447</v>
      </c>
      <c r="AJ8" s="24">
        <f>RANK(AI8,$AI$8:$AI$27)</f>
        <v>1</v>
      </c>
      <c r="AK8" s="39" t="s">
        <v>30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e">
        <f>#REF!</f>
        <v>#REF!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'26.Spieltag'!AI9</f>
        <v>363</v>
      </c>
      <c r="AI9" s="23">
        <f t="shared" si="11"/>
        <v>408</v>
      </c>
      <c r="AJ9" s="24">
        <f t="shared" ref="AJ9:AJ26" si="12">RANK(AI9,$AI$8:$AI$27)</f>
        <v>2</v>
      </c>
      <c r="AK9" s="36" t="s">
        <v>14</v>
      </c>
      <c r="AL9" s="33"/>
      <c r="AM9" s="42"/>
      <c r="AN9" s="43" t="s">
        <v>12</v>
      </c>
    </row>
    <row r="10" spans="1:40" ht="24.95" customHeight="1" thickBot="1" x14ac:dyDescent="0.25">
      <c r="A10" s="28">
        <f t="shared" si="0"/>
        <v>3</v>
      </c>
      <c r="B10" s="20" t="e">
        <f>#REF!</f>
        <v>#REF!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'26.Spieltag'!AI10</f>
        <v>358</v>
      </c>
      <c r="AI10" s="23">
        <f t="shared" si="11"/>
        <v>403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e">
        <f>#REF!</f>
        <v>#REF!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'26.Spieltag'!AI11</f>
        <v>357</v>
      </c>
      <c r="AI11" s="23">
        <f t="shared" si="11"/>
        <v>402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e">
        <f>#REF!</f>
        <v>#REF!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'26.Spieltag'!AI12</f>
        <v>349</v>
      </c>
      <c r="AI12" s="23">
        <f t="shared" si="11"/>
        <v>394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e">
        <f>#REF!</f>
        <v>#REF!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'26.Spieltag'!AI13</f>
        <v>338</v>
      </c>
      <c r="AI13" s="23">
        <f t="shared" si="11"/>
        <v>383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e">
        <f>#REF!</f>
        <v>#REF!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'26.Spieltag'!AI14</f>
        <v>337</v>
      </c>
      <c r="AI14" s="23">
        <f t="shared" si="11"/>
        <v>382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e">
        <f>#REF!</f>
        <v>#REF!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'26.Spieltag'!AI15</f>
        <v>322</v>
      </c>
      <c r="AI15" s="23">
        <f t="shared" si="11"/>
        <v>367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e">
        <f>#REF!</f>
        <v>#REF!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'26.Spieltag'!AI16</f>
        <v>321</v>
      </c>
      <c r="AI16" s="23">
        <f t="shared" si="11"/>
        <v>366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e">
        <f>#REF!</f>
        <v>#REF!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'26.Spieltag'!AI17</f>
        <v>320</v>
      </c>
      <c r="AI17" s="23">
        <f t="shared" si="11"/>
        <v>365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e">
        <f>#REF!</f>
        <v>#REF!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'26.Spieltag'!AI18</f>
        <v>320</v>
      </c>
      <c r="AI18" s="23">
        <f t="shared" si="11"/>
        <v>365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e">
        <f>#REF!</f>
        <v>#REF!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'26.Spieltag'!AI19</f>
        <v>313</v>
      </c>
      <c r="AI19" s="23">
        <f t="shared" si="11"/>
        <v>358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e">
        <f>#REF!</f>
        <v>#REF!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'26.Spieltag'!AI20</f>
        <v>306</v>
      </c>
      <c r="AI20" s="23">
        <f t="shared" ref="AI20:AI24" si="15">AG20+AH20</f>
        <v>351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e">
        <f>#REF!</f>
        <v>#REF!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'26.Spieltag'!AI21</f>
        <v>302</v>
      </c>
      <c r="AI21" s="23">
        <f t="shared" si="15"/>
        <v>347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e">
        <f>#REF!</f>
        <v>#REF!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'26.Spieltag'!AI22</f>
        <v>288</v>
      </c>
      <c r="AI22" s="23">
        <f t="shared" si="15"/>
        <v>333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e">
        <f>#REF!</f>
        <v>#REF!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'26.Spieltag'!AI23</f>
        <v>231</v>
      </c>
      <c r="AI23" s="23">
        <f t="shared" si="15"/>
        <v>276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e">
        <f>#REF!</f>
        <v>#REF!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'26.Spieltag'!AI24</f>
        <v>221</v>
      </c>
      <c r="AI24" s="23">
        <f t="shared" si="15"/>
        <v>266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e">
        <f>#REF!</f>
        <v>#REF!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'26.Spieltag'!AI25</f>
        <v>200</v>
      </c>
      <c r="AI25" s="23">
        <f t="shared" ref="AI25:AI27" si="17">AG25+AH25</f>
        <v>245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e">
        <f>#REF!</f>
        <v>#REF!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'26.Spieltag'!AI26</f>
        <v>102</v>
      </c>
      <c r="AI26" s="23">
        <f t="shared" si="17"/>
        <v>147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e">
        <f>#REF!</f>
        <v>#REF!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'26.Spieltag'!AI27</f>
        <v>64</v>
      </c>
      <c r="AI27" s="23">
        <f t="shared" si="17"/>
        <v>109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1" priority="2">
      <formula>($AG8&gt;40)</formula>
    </cfRule>
  </conditionalFormatting>
  <conditionalFormatting sqref="C4 L4 O4 U4 C6 F6 I6 L6 O6 R6 U6 AA6">
    <cfRule type="cellIs" dxfId="40" priority="6" operator="equal">
      <formula>"Schalke 04"</formula>
    </cfRule>
  </conditionalFormatting>
  <conditionalFormatting sqref="F4 I4 R4 X4 AA4 X6">
    <cfRule type="cellIs" dxfId="39" priority="5" operator="equal">
      <formula>"Schalke 04"</formula>
    </cfRule>
  </conditionalFormatting>
  <conditionalFormatting sqref="AG1:AG1048576">
    <cfRule type="top10" dxfId="38" priority="1" rank="3"/>
  </conditionalFormatting>
  <conditionalFormatting sqref="AK6:AK10">
    <cfRule type="top10" dxfId="37" priority="77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27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T3" s="1"/>
      <c r="AC3" s="1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35</v>
      </c>
      <c r="F4" s="16" t="s">
        <v>41</v>
      </c>
      <c r="I4" s="16" t="s">
        <v>47</v>
      </c>
      <c r="L4" s="16" t="s">
        <v>33</v>
      </c>
      <c r="O4" s="16" t="s">
        <v>40</v>
      </c>
      <c r="R4" s="16" t="s">
        <v>46</v>
      </c>
      <c r="U4" s="16" t="s">
        <v>10</v>
      </c>
      <c r="X4" s="16" t="s">
        <v>42</v>
      </c>
      <c r="AA4" s="16" t="s">
        <v>38</v>
      </c>
      <c r="AE4" s="67"/>
      <c r="AF4" s="67"/>
      <c r="AJ4" s="44"/>
    </row>
    <row r="5" spans="1:40" ht="13.5" thickBot="1" x14ac:dyDescent="0.25">
      <c r="B5" s="16"/>
      <c r="C5" s="13"/>
      <c r="F5" s="1"/>
      <c r="AE5" s="65"/>
      <c r="AF5" s="67"/>
      <c r="AG5" s="73" t="s">
        <v>13</v>
      </c>
      <c r="AH5" s="29"/>
      <c r="AI5" s="30"/>
      <c r="AJ5" s="44"/>
      <c r="AK5" s="1"/>
    </row>
    <row r="6" spans="1:40" ht="16.5" thickBot="1" x14ac:dyDescent="0.3">
      <c r="C6" s="16" t="s">
        <v>37</v>
      </c>
      <c r="F6" s="16" t="s">
        <v>34</v>
      </c>
      <c r="I6" s="16" t="s">
        <v>39</v>
      </c>
      <c r="L6" s="16" t="s">
        <v>44</v>
      </c>
      <c r="O6" s="16" t="s">
        <v>32</v>
      </c>
      <c r="R6" s="16" t="s">
        <v>31</v>
      </c>
      <c r="U6" s="16" t="s">
        <v>43</v>
      </c>
      <c r="X6" s="16" t="s">
        <v>45</v>
      </c>
      <c r="AA6" s="16" t="s">
        <v>36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29</v>
      </c>
      <c r="AL7" s="37"/>
      <c r="AM7" s="33"/>
      <c r="AN7" s="38" t="s">
        <v>11</v>
      </c>
    </row>
    <row r="8" spans="1:40" ht="24.95" customHeight="1" thickBot="1" x14ac:dyDescent="0.25">
      <c r="A8" s="28">
        <f t="shared" ref="A8:A19" si="0">AJ8</f>
        <v>1</v>
      </c>
      <c r="B8" s="20" t="e">
        <f>#REF!</f>
        <v>#REF!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'27.Spieltag'!AI8</f>
        <v>447</v>
      </c>
      <c r="AI8" s="23">
        <f t="shared" ref="AI8:AI19" si="11">AG8+AH8</f>
        <v>492</v>
      </c>
      <c r="AJ8" s="24">
        <f>RANK(AI8,$AI$8:$AI$27)</f>
        <v>1</v>
      </c>
      <c r="AK8" s="39" t="s">
        <v>30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e">
        <f>#REF!</f>
        <v>#REF!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'27.Spieltag'!AI9</f>
        <v>408</v>
      </c>
      <c r="AI9" s="23">
        <f t="shared" si="11"/>
        <v>453</v>
      </c>
      <c r="AJ9" s="24">
        <f t="shared" ref="AJ9:AJ26" si="12">RANK(AI9,$AI$8:$AI$27)</f>
        <v>2</v>
      </c>
      <c r="AK9" s="36" t="s">
        <v>14</v>
      </c>
      <c r="AL9" s="33"/>
      <c r="AM9" s="42"/>
      <c r="AN9" s="43" t="s">
        <v>12</v>
      </c>
    </row>
    <row r="10" spans="1:40" ht="24.95" customHeight="1" thickBot="1" x14ac:dyDescent="0.25">
      <c r="A10" s="28">
        <f t="shared" si="0"/>
        <v>3</v>
      </c>
      <c r="B10" s="20" t="e">
        <f>#REF!</f>
        <v>#REF!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'27.Spieltag'!AI10</f>
        <v>403</v>
      </c>
      <c r="AI10" s="23">
        <f t="shared" si="11"/>
        <v>448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e">
        <f>#REF!</f>
        <v>#REF!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'27.Spieltag'!AI11</f>
        <v>402</v>
      </c>
      <c r="AI11" s="23">
        <f t="shared" si="11"/>
        <v>447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e">
        <f>#REF!</f>
        <v>#REF!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'27.Spieltag'!AI12</f>
        <v>394</v>
      </c>
      <c r="AI12" s="23">
        <f t="shared" si="11"/>
        <v>439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e">
        <f>#REF!</f>
        <v>#REF!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'27.Spieltag'!AI13</f>
        <v>383</v>
      </c>
      <c r="AI13" s="23">
        <f t="shared" si="11"/>
        <v>428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e">
        <f>#REF!</f>
        <v>#REF!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'27.Spieltag'!AI14</f>
        <v>382</v>
      </c>
      <c r="AI14" s="23">
        <f t="shared" si="11"/>
        <v>427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e">
        <f>#REF!</f>
        <v>#REF!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'27.Spieltag'!AI15</f>
        <v>367</v>
      </c>
      <c r="AI15" s="23">
        <f t="shared" si="11"/>
        <v>412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e">
        <f>#REF!</f>
        <v>#REF!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'27.Spieltag'!AI16</f>
        <v>366</v>
      </c>
      <c r="AI16" s="23">
        <f t="shared" si="11"/>
        <v>411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e">
        <f>#REF!</f>
        <v>#REF!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'27.Spieltag'!AI17</f>
        <v>365</v>
      </c>
      <c r="AI17" s="23">
        <f t="shared" si="11"/>
        <v>410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e">
        <f>#REF!</f>
        <v>#REF!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'27.Spieltag'!AI18</f>
        <v>365</v>
      </c>
      <c r="AI18" s="23">
        <f t="shared" si="11"/>
        <v>410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e">
        <f>#REF!</f>
        <v>#REF!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'27.Spieltag'!AI19</f>
        <v>358</v>
      </c>
      <c r="AI19" s="23">
        <f t="shared" si="11"/>
        <v>403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e">
        <f>#REF!</f>
        <v>#REF!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'27.Spieltag'!AI20</f>
        <v>351</v>
      </c>
      <c r="AI20" s="23">
        <f t="shared" ref="AI20:AI24" si="15">AG20+AH20</f>
        <v>396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e">
        <f>#REF!</f>
        <v>#REF!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'27.Spieltag'!AI21</f>
        <v>347</v>
      </c>
      <c r="AI21" s="23">
        <f t="shared" si="15"/>
        <v>392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e">
        <f>#REF!</f>
        <v>#REF!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'27.Spieltag'!AI22</f>
        <v>333</v>
      </c>
      <c r="AI22" s="23">
        <f t="shared" si="15"/>
        <v>378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e">
        <f>#REF!</f>
        <v>#REF!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'27.Spieltag'!AI23</f>
        <v>276</v>
      </c>
      <c r="AI23" s="23">
        <f t="shared" si="15"/>
        <v>321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e">
        <f>#REF!</f>
        <v>#REF!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'27.Spieltag'!AI24</f>
        <v>266</v>
      </c>
      <c r="AI24" s="23">
        <f t="shared" si="15"/>
        <v>311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e">
        <f>#REF!</f>
        <v>#REF!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'27.Spieltag'!AI25</f>
        <v>245</v>
      </c>
      <c r="AI25" s="23">
        <f t="shared" ref="AI25:AI27" si="17">AG25+AH25</f>
        <v>290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e">
        <f>#REF!</f>
        <v>#REF!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'27.Spieltag'!AI26</f>
        <v>147</v>
      </c>
      <c r="AI26" s="23">
        <f t="shared" si="17"/>
        <v>192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e">
        <f>#REF!</f>
        <v>#REF!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'27.Spieltag'!AI27</f>
        <v>109</v>
      </c>
      <c r="AI27" s="23">
        <f t="shared" si="17"/>
        <v>154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6" priority="2">
      <formula>($AG8&gt;40)</formula>
    </cfRule>
  </conditionalFormatting>
  <conditionalFormatting sqref="C4 I4 O4 R4 U4 AA4 F6 I6 O6 R6">
    <cfRule type="cellIs" dxfId="35" priority="6" operator="equal">
      <formula>"Schalke 04"</formula>
    </cfRule>
  </conditionalFormatting>
  <conditionalFormatting sqref="F4 L4 X4 C6 L6 U6 X6 AA6">
    <cfRule type="cellIs" dxfId="34" priority="5" operator="equal">
      <formula>"Schalke 04"</formula>
    </cfRule>
  </conditionalFormatting>
  <conditionalFormatting sqref="AG1:AG1048576">
    <cfRule type="top10" dxfId="33" priority="1" rank="3"/>
  </conditionalFormatting>
  <conditionalFormatting sqref="AK6:AK10">
    <cfRule type="top10" dxfId="32" priority="75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27"/>
  <sheetViews>
    <sheetView topLeftCell="B1" workbookViewId="0">
      <selection activeCell="J3" sqref="J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H1" s="1"/>
      <c r="AC1" s="1"/>
    </row>
    <row r="3" spans="1:40" x14ac:dyDescent="0.2">
      <c r="AC3" s="1"/>
    </row>
    <row r="4" spans="1:40" ht="16.5" thickBot="1" x14ac:dyDescent="0.3">
      <c r="A4" s="2" t="s">
        <v>18</v>
      </c>
      <c r="B4" s="16"/>
      <c r="C4" s="16" t="s">
        <v>32</v>
      </c>
      <c r="F4" s="16" t="s">
        <v>39</v>
      </c>
      <c r="I4" s="16" t="s">
        <v>37</v>
      </c>
      <c r="L4" s="16" t="s">
        <v>31</v>
      </c>
      <c r="O4" s="16" t="s">
        <v>43</v>
      </c>
      <c r="R4" s="16" t="s">
        <v>36</v>
      </c>
      <c r="U4" s="16" t="s">
        <v>34</v>
      </c>
      <c r="X4" s="16" t="s">
        <v>44</v>
      </c>
      <c r="AA4" s="16" t="s">
        <v>45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13</v>
      </c>
      <c r="AH5" s="29"/>
      <c r="AI5" s="30"/>
      <c r="AJ5" s="44"/>
      <c r="AK5" s="1"/>
    </row>
    <row r="6" spans="1:40" ht="16.5" thickBot="1" x14ac:dyDescent="0.3">
      <c r="C6" s="16" t="s">
        <v>41</v>
      </c>
      <c r="F6" s="16" t="s">
        <v>46</v>
      </c>
      <c r="I6" s="16" t="s">
        <v>42</v>
      </c>
      <c r="L6" s="16" t="s">
        <v>47</v>
      </c>
      <c r="O6" s="16" t="s">
        <v>38</v>
      </c>
      <c r="R6" s="16" t="s">
        <v>40</v>
      </c>
      <c r="U6" s="16" t="s">
        <v>33</v>
      </c>
      <c r="X6" s="16" t="s">
        <v>35</v>
      </c>
      <c r="AA6" s="16" t="s">
        <v>10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29</v>
      </c>
      <c r="AL7" s="37"/>
      <c r="AM7" s="33"/>
      <c r="AN7" s="38" t="s">
        <v>11</v>
      </c>
    </row>
    <row r="8" spans="1:40" ht="24.95" customHeight="1" thickBot="1" x14ac:dyDescent="0.25">
      <c r="A8" s="28">
        <f t="shared" ref="A8:A25" si="0">AJ8</f>
        <v>1</v>
      </c>
      <c r="B8" s="20" t="e">
        <f>#REF!</f>
        <v>#REF!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'28.Spieltag'!AI8</f>
        <v>492</v>
      </c>
      <c r="AI8" s="23">
        <f t="shared" ref="AI8:AI24" si="11">AG8+AH8</f>
        <v>537</v>
      </c>
      <c r="AJ8" s="24">
        <f>RANK(AI8,$AI$8:$AI$27)</f>
        <v>1</v>
      </c>
      <c r="AK8" s="39" t="s">
        <v>30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e">
        <f>#REF!</f>
        <v>#REF!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'28.Spieltag'!AI9</f>
        <v>453</v>
      </c>
      <c r="AI9" s="23">
        <f t="shared" si="11"/>
        <v>498</v>
      </c>
      <c r="AJ9" s="24">
        <f t="shared" ref="AJ9:AJ26" si="12">RANK(AI9,$AI$8:$AI$27)</f>
        <v>2</v>
      </c>
      <c r="AK9" s="36" t="s">
        <v>14</v>
      </c>
      <c r="AL9" s="33"/>
      <c r="AM9" s="42"/>
      <c r="AN9" s="43" t="s">
        <v>12</v>
      </c>
    </row>
    <row r="10" spans="1:40" ht="24.95" customHeight="1" thickBot="1" x14ac:dyDescent="0.25">
      <c r="A10" s="28">
        <f t="shared" si="0"/>
        <v>3</v>
      </c>
      <c r="B10" s="20" t="e">
        <f>#REF!</f>
        <v>#REF!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'28.Spieltag'!AI10</f>
        <v>448</v>
      </c>
      <c r="AI10" s="23">
        <f t="shared" si="11"/>
        <v>493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e">
        <f>#REF!</f>
        <v>#REF!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'28.Spieltag'!AI11</f>
        <v>447</v>
      </c>
      <c r="AI11" s="23">
        <f t="shared" si="11"/>
        <v>492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e">
        <f>#REF!</f>
        <v>#REF!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'28.Spieltag'!AI12</f>
        <v>439</v>
      </c>
      <c r="AI12" s="23">
        <f t="shared" si="11"/>
        <v>484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e">
        <f>#REF!</f>
        <v>#REF!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'28.Spieltag'!AI13</f>
        <v>428</v>
      </c>
      <c r="AI13" s="23">
        <f t="shared" si="11"/>
        <v>473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e">
        <f>#REF!</f>
        <v>#REF!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'28.Spieltag'!AI14</f>
        <v>427</v>
      </c>
      <c r="AI14" s="23">
        <f t="shared" si="11"/>
        <v>472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e">
        <f>#REF!</f>
        <v>#REF!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'28.Spieltag'!AI15</f>
        <v>412</v>
      </c>
      <c r="AI15" s="23">
        <f t="shared" si="11"/>
        <v>457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e">
        <f>#REF!</f>
        <v>#REF!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'28.Spieltag'!AI16</f>
        <v>411</v>
      </c>
      <c r="AI16" s="23">
        <f t="shared" si="11"/>
        <v>456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e">
        <f>#REF!</f>
        <v>#REF!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'28.Spieltag'!AI17</f>
        <v>410</v>
      </c>
      <c r="AI17" s="23">
        <f t="shared" si="11"/>
        <v>455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e">
        <f>#REF!</f>
        <v>#REF!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'28.Spieltag'!AI18</f>
        <v>410</v>
      </c>
      <c r="AI18" s="23">
        <f t="shared" si="11"/>
        <v>455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e">
        <f>#REF!</f>
        <v>#REF!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'28.Spieltag'!AI19</f>
        <v>403</v>
      </c>
      <c r="AI19" s="23">
        <f t="shared" si="11"/>
        <v>448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e">
        <f>#REF!</f>
        <v>#REF!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'28.Spieltag'!AI20</f>
        <v>396</v>
      </c>
      <c r="AI20" s="23">
        <f t="shared" si="11"/>
        <v>441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e">
        <f>#REF!</f>
        <v>#REF!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'28.Spieltag'!AI21</f>
        <v>392</v>
      </c>
      <c r="AI21" s="23">
        <f t="shared" si="11"/>
        <v>437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e">
        <f>#REF!</f>
        <v>#REF!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'28.Spieltag'!AI22</f>
        <v>378</v>
      </c>
      <c r="AI22" s="23">
        <f t="shared" si="11"/>
        <v>423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e">
        <f>#REF!</f>
        <v>#REF!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'28.Spieltag'!AI23</f>
        <v>321</v>
      </c>
      <c r="AI23" s="23">
        <f t="shared" si="11"/>
        <v>366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e">
        <f>#REF!</f>
        <v>#REF!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'28.Spieltag'!AI24</f>
        <v>311</v>
      </c>
      <c r="AI24" s="23">
        <f t="shared" si="11"/>
        <v>356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e">
        <f>#REF!</f>
        <v>#REF!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'28.Spieltag'!AI25</f>
        <v>290</v>
      </c>
      <c r="AI25" s="23">
        <f t="shared" ref="AI25:AI27" si="14">AG25+AH25</f>
        <v>335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5">AJ26</f>
        <v>19</v>
      </c>
      <c r="B26" s="20" t="e">
        <f>#REF!</f>
        <v>#REF!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'28.Spieltag'!AI26</f>
        <v>192</v>
      </c>
      <c r="AI26" s="23">
        <f t="shared" si="14"/>
        <v>237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5"/>
        <v>20</v>
      </c>
      <c r="B27" s="20" t="e">
        <f>#REF!</f>
        <v>#REF!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'28.Spieltag'!AI27</f>
        <v>154</v>
      </c>
      <c r="AI27" s="23">
        <f t="shared" si="14"/>
        <v>199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1" priority="2">
      <formula>($AG8&gt;40)</formula>
    </cfRule>
  </conditionalFormatting>
  <conditionalFormatting sqref="C4 F4 L4 U4 F6 I6 L6 O6 R6 U6 X6 AA6">
    <cfRule type="cellIs" dxfId="30" priority="6" operator="equal">
      <formula>"Schalke 04"</formula>
    </cfRule>
  </conditionalFormatting>
  <conditionalFormatting sqref="I4 O4 R4 X4 AA4 C6">
    <cfRule type="cellIs" dxfId="29" priority="5" operator="equal">
      <formula>"Schalke 04"</formula>
    </cfRule>
  </conditionalFormatting>
  <conditionalFormatting sqref="AG1:AG1048576">
    <cfRule type="top10" dxfId="28" priority="1" rank="3"/>
  </conditionalFormatting>
  <conditionalFormatting sqref="AK6:AK10">
    <cfRule type="top10" dxfId="27" priority="743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27"/>
  <sheetViews>
    <sheetView workbookViewId="0">
      <selection activeCell="C7" sqref="C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W3" s="1"/>
      <c r="AC3" s="1"/>
    </row>
    <row r="4" spans="1:40" ht="16.5" thickBot="1" x14ac:dyDescent="0.3">
      <c r="A4" s="2" t="s">
        <v>19</v>
      </c>
      <c r="B4" s="16"/>
      <c r="C4" s="16" t="s">
        <v>42</v>
      </c>
      <c r="F4" s="16" t="s">
        <v>40</v>
      </c>
      <c r="I4" s="16" t="s">
        <v>41</v>
      </c>
      <c r="L4" s="16" t="s">
        <v>10</v>
      </c>
      <c r="O4" s="16" t="s">
        <v>46</v>
      </c>
      <c r="R4" s="16" t="s">
        <v>47</v>
      </c>
      <c r="U4" s="16" t="s">
        <v>35</v>
      </c>
      <c r="X4" s="16" t="s">
        <v>38</v>
      </c>
      <c r="AA4" s="16" t="s">
        <v>43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13</v>
      </c>
      <c r="AH5" s="29"/>
      <c r="AI5" s="30"/>
      <c r="AJ5" s="44"/>
      <c r="AK5" s="1"/>
    </row>
    <row r="6" spans="1:40" ht="16.5" thickBot="1" x14ac:dyDescent="0.3">
      <c r="C6" s="16" t="s">
        <v>33</v>
      </c>
      <c r="F6" s="16" t="s">
        <v>34</v>
      </c>
      <c r="I6" s="16" t="s">
        <v>36</v>
      </c>
      <c r="L6" s="16" t="s">
        <v>32</v>
      </c>
      <c r="O6" s="16" t="s">
        <v>44</v>
      </c>
      <c r="R6" s="16" t="s">
        <v>37</v>
      </c>
      <c r="U6" s="16" t="s">
        <v>39</v>
      </c>
      <c r="X6" s="16" t="s">
        <v>45</v>
      </c>
      <c r="AA6" s="16" t="s">
        <v>31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29</v>
      </c>
      <c r="AL7" s="37"/>
      <c r="AM7" s="33"/>
      <c r="AN7" s="38" t="s">
        <v>11</v>
      </c>
    </row>
    <row r="8" spans="1:40" ht="24.95" customHeight="1" thickBot="1" x14ac:dyDescent="0.25">
      <c r="A8" s="28">
        <f t="shared" ref="A8:A25" si="0">AJ8</f>
        <v>1</v>
      </c>
      <c r="B8" s="20" t="e">
        <f>#REF!</f>
        <v>#REF!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'29.Spieltag'!AI8</f>
        <v>537</v>
      </c>
      <c r="AI8" s="23">
        <f t="shared" ref="AI8:AI24" si="11">AG8+AH8</f>
        <v>582</v>
      </c>
      <c r="AJ8" s="24">
        <f>RANK(AI8,$AI$8:$AI$27)</f>
        <v>1</v>
      </c>
      <c r="AK8" s="39" t="s">
        <v>30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e">
        <f>#REF!</f>
        <v>#REF!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'29.Spieltag'!AI9</f>
        <v>498</v>
      </c>
      <c r="AI9" s="23">
        <f t="shared" si="11"/>
        <v>543</v>
      </c>
      <c r="AJ9" s="24">
        <f t="shared" ref="AJ9:AJ26" si="12">RANK(AI9,$AI$8:$AI$27)</f>
        <v>2</v>
      </c>
      <c r="AK9" s="36" t="s">
        <v>14</v>
      </c>
      <c r="AL9" s="33"/>
      <c r="AM9" s="42"/>
      <c r="AN9" s="43" t="s">
        <v>12</v>
      </c>
    </row>
    <row r="10" spans="1:40" ht="24.95" customHeight="1" thickBot="1" x14ac:dyDescent="0.25">
      <c r="A10" s="28">
        <f t="shared" si="0"/>
        <v>3</v>
      </c>
      <c r="B10" s="20" t="e">
        <f>#REF!</f>
        <v>#REF!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'29.Spieltag'!AI10</f>
        <v>493</v>
      </c>
      <c r="AI10" s="23">
        <f t="shared" si="11"/>
        <v>538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e">
        <f>#REF!</f>
        <v>#REF!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'29.Spieltag'!AI11</f>
        <v>492</v>
      </c>
      <c r="AI11" s="23">
        <f t="shared" si="11"/>
        <v>537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e">
        <f>#REF!</f>
        <v>#REF!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'29.Spieltag'!AI12</f>
        <v>484</v>
      </c>
      <c r="AI12" s="23">
        <f t="shared" si="11"/>
        <v>529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e">
        <f>#REF!</f>
        <v>#REF!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'29.Spieltag'!AI13</f>
        <v>473</v>
      </c>
      <c r="AI13" s="23">
        <f t="shared" si="11"/>
        <v>518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e">
        <f>#REF!</f>
        <v>#REF!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'29.Spieltag'!AI14</f>
        <v>472</v>
      </c>
      <c r="AI14" s="23">
        <f t="shared" si="11"/>
        <v>517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e">
        <f>#REF!</f>
        <v>#REF!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'29.Spieltag'!AI15</f>
        <v>457</v>
      </c>
      <c r="AI15" s="23">
        <f t="shared" si="11"/>
        <v>502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e">
        <f>#REF!</f>
        <v>#REF!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'29.Spieltag'!AI16</f>
        <v>456</v>
      </c>
      <c r="AI16" s="23">
        <f t="shared" si="11"/>
        <v>501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e">
        <f>#REF!</f>
        <v>#REF!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'29.Spieltag'!AI17</f>
        <v>455</v>
      </c>
      <c r="AI17" s="23">
        <f t="shared" si="11"/>
        <v>500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e">
        <f>#REF!</f>
        <v>#REF!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'29.Spieltag'!AI18</f>
        <v>455</v>
      </c>
      <c r="AI18" s="23">
        <f t="shared" si="11"/>
        <v>500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e">
        <f>#REF!</f>
        <v>#REF!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'29.Spieltag'!AI19</f>
        <v>448</v>
      </c>
      <c r="AI19" s="23">
        <f t="shared" si="11"/>
        <v>493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e">
        <f>#REF!</f>
        <v>#REF!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'29.Spieltag'!AI20</f>
        <v>441</v>
      </c>
      <c r="AI20" s="23">
        <f t="shared" si="11"/>
        <v>486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e">
        <f>#REF!</f>
        <v>#REF!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'29.Spieltag'!AI21</f>
        <v>437</v>
      </c>
      <c r="AI21" s="23">
        <f t="shared" si="11"/>
        <v>482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e">
        <f>#REF!</f>
        <v>#REF!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'29.Spieltag'!AI22</f>
        <v>423</v>
      </c>
      <c r="AI22" s="23">
        <f t="shared" si="11"/>
        <v>468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e">
        <f>#REF!</f>
        <v>#REF!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'29.Spieltag'!AI23</f>
        <v>366</v>
      </c>
      <c r="AI23" s="23">
        <f t="shared" si="11"/>
        <v>411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e">
        <f>#REF!</f>
        <v>#REF!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'29.Spieltag'!AI24</f>
        <v>356</v>
      </c>
      <c r="AI24" s="23">
        <f t="shared" si="11"/>
        <v>401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e">
        <f>#REF!</f>
        <v>#REF!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'29.Spieltag'!AI25</f>
        <v>335</v>
      </c>
      <c r="AI25" s="23">
        <f t="shared" ref="AI25:AI27" si="14">AG25+AH25</f>
        <v>380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5">AJ26</f>
        <v>19</v>
      </c>
      <c r="B26" s="20" t="e">
        <f>#REF!</f>
        <v>#REF!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'29.Spieltag'!AI26</f>
        <v>237</v>
      </c>
      <c r="AI26" s="23">
        <f t="shared" si="14"/>
        <v>282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5"/>
        <v>20</v>
      </c>
      <c r="B27" s="20" t="e">
        <f>#REF!</f>
        <v>#REF!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'29.Spieltag'!AI27</f>
        <v>199</v>
      </c>
      <c r="AI27" s="23">
        <f t="shared" si="14"/>
        <v>244</v>
      </c>
      <c r="AJ27" s="24">
        <f>RANK(AI27,$AI$8:$AI$27)</f>
        <v>20</v>
      </c>
      <c r="AK27" s="1"/>
    </row>
  </sheetData>
  <sortState xmlns:xlrd2="http://schemas.microsoft.com/office/spreadsheetml/2017/richdata2" ref="A8:AJ26">
    <sortCondition ref="A8:A26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6" priority="2">
      <formula>($AG8&gt;40)</formula>
    </cfRule>
  </conditionalFormatting>
  <conditionalFormatting sqref="C4 F4 L4 O4 R4 U4 X4 F6 L6 R6 U6 AA6">
    <cfRule type="cellIs" dxfId="25" priority="6" operator="equal">
      <formula>"Schalke 04"</formula>
    </cfRule>
  </conditionalFormatting>
  <conditionalFormatting sqref="I4 AA4 C6 I6 O6 X6">
    <cfRule type="cellIs" dxfId="24" priority="5" operator="equal">
      <formula>"Schalke 04"</formula>
    </cfRule>
  </conditionalFormatting>
  <conditionalFormatting sqref="AG1:AG1048576">
    <cfRule type="top10" dxfId="23" priority="1" rank="3"/>
  </conditionalFormatting>
  <conditionalFormatting sqref="AK6:AK10">
    <cfRule type="top10" dxfId="22" priority="2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27"/>
  <sheetViews>
    <sheetView topLeftCell="A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37</v>
      </c>
      <c r="F1" s="16" t="s">
        <v>44</v>
      </c>
      <c r="I1" s="16" t="s">
        <v>32</v>
      </c>
      <c r="L1" s="16" t="s">
        <v>36</v>
      </c>
      <c r="O1" s="16" t="s">
        <v>34</v>
      </c>
      <c r="R1" s="16" t="s">
        <v>33</v>
      </c>
      <c r="U1" s="16" t="s">
        <v>31</v>
      </c>
      <c r="X1" s="16" t="s">
        <v>45</v>
      </c>
      <c r="AA1" s="16" t="s">
        <v>39</v>
      </c>
      <c r="AC1" s="1"/>
    </row>
    <row r="3" spans="1:40" ht="12" x14ac:dyDescent="0.2">
      <c r="C3" s="16" t="s">
        <v>46</v>
      </c>
      <c r="F3" s="16" t="s">
        <v>47</v>
      </c>
      <c r="I3" s="16" t="s">
        <v>35</v>
      </c>
      <c r="L3" s="16" t="s">
        <v>10</v>
      </c>
      <c r="O3" s="16" t="s">
        <v>42</v>
      </c>
      <c r="R3" s="16" t="s">
        <v>40</v>
      </c>
      <c r="U3" s="16" t="s">
        <v>38</v>
      </c>
      <c r="X3" s="16" t="s">
        <v>41</v>
      </c>
      <c r="AA3" s="16" t="s">
        <v>43</v>
      </c>
      <c r="AC3" s="1"/>
    </row>
    <row r="4" spans="1:40" ht="16.5" thickBot="1" x14ac:dyDescent="0.3">
      <c r="A4" s="2" t="s">
        <v>20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13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29</v>
      </c>
      <c r="AL7" s="37"/>
      <c r="AM7" s="33"/>
      <c r="AN7" s="38" t="s">
        <v>11</v>
      </c>
    </row>
    <row r="8" spans="1:40" ht="24.95" customHeight="1" thickBot="1" x14ac:dyDescent="0.25">
      <c r="A8" s="28">
        <f t="shared" ref="A8:A19" si="0">AJ8</f>
        <v>1</v>
      </c>
      <c r="B8" s="20" t="e">
        <f>#REF!</f>
        <v>#REF!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'30.Spieltag'!AI8</f>
        <v>582</v>
      </c>
      <c r="AI8" s="23">
        <f t="shared" ref="AI8:AI19" si="11">AG8+AH8</f>
        <v>627</v>
      </c>
      <c r="AJ8" s="24">
        <f>RANK(AI8,$AI$8:$AI$27)</f>
        <v>1</v>
      </c>
      <c r="AK8" s="39" t="s">
        <v>30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e">
        <f>#REF!</f>
        <v>#REF!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'30.Spieltag'!AI9</f>
        <v>543</v>
      </c>
      <c r="AI9" s="23">
        <f t="shared" si="11"/>
        <v>588</v>
      </c>
      <c r="AJ9" s="24">
        <f t="shared" ref="AJ9:AJ26" si="12">RANK(AI9,$AI$8:$AI$27)</f>
        <v>2</v>
      </c>
      <c r="AK9" s="36" t="s">
        <v>14</v>
      </c>
      <c r="AL9" s="33"/>
      <c r="AM9" s="42"/>
      <c r="AN9" s="43" t="s">
        <v>12</v>
      </c>
    </row>
    <row r="10" spans="1:40" ht="24.95" customHeight="1" thickBot="1" x14ac:dyDescent="0.25">
      <c r="A10" s="28">
        <f t="shared" si="0"/>
        <v>3</v>
      </c>
      <c r="B10" s="20" t="e">
        <f>#REF!</f>
        <v>#REF!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'30.Spieltag'!AI10</f>
        <v>538</v>
      </c>
      <c r="AI10" s="23">
        <f t="shared" si="11"/>
        <v>583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e">
        <f>#REF!</f>
        <v>#REF!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'30.Spieltag'!AI11</f>
        <v>537</v>
      </c>
      <c r="AI11" s="23">
        <f t="shared" si="11"/>
        <v>582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e">
        <f>#REF!</f>
        <v>#REF!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'30.Spieltag'!AI12</f>
        <v>529</v>
      </c>
      <c r="AI12" s="23">
        <f t="shared" si="11"/>
        <v>574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e">
        <f>#REF!</f>
        <v>#REF!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'30.Spieltag'!AI13</f>
        <v>518</v>
      </c>
      <c r="AI13" s="23">
        <f t="shared" si="11"/>
        <v>563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e">
        <f>#REF!</f>
        <v>#REF!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'30.Spieltag'!AI14</f>
        <v>517</v>
      </c>
      <c r="AI14" s="23">
        <f t="shared" si="11"/>
        <v>562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e">
        <f>#REF!</f>
        <v>#REF!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'30.Spieltag'!AI15</f>
        <v>502</v>
      </c>
      <c r="AI15" s="23">
        <f t="shared" si="11"/>
        <v>547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e">
        <f>#REF!</f>
        <v>#REF!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'30.Spieltag'!AI16</f>
        <v>501</v>
      </c>
      <c r="AI16" s="23">
        <f t="shared" si="11"/>
        <v>546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e">
        <f>#REF!</f>
        <v>#REF!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'30.Spieltag'!AI17</f>
        <v>500</v>
      </c>
      <c r="AI17" s="23">
        <f t="shared" si="11"/>
        <v>545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e">
        <f>#REF!</f>
        <v>#REF!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'30.Spieltag'!AI18</f>
        <v>500</v>
      </c>
      <c r="AI18" s="23">
        <f t="shared" si="11"/>
        <v>545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e">
        <f>#REF!</f>
        <v>#REF!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'30.Spieltag'!AI19</f>
        <v>493</v>
      </c>
      <c r="AI19" s="23">
        <f t="shared" si="11"/>
        <v>538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e">
        <f>#REF!</f>
        <v>#REF!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'30.Spieltag'!AI20</f>
        <v>486</v>
      </c>
      <c r="AI20" s="23">
        <f t="shared" ref="AI20:AI24" si="15">AG20+AH20</f>
        <v>531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e">
        <f>#REF!</f>
        <v>#REF!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'30.Spieltag'!AI21</f>
        <v>482</v>
      </c>
      <c r="AI21" s="23">
        <f t="shared" si="15"/>
        <v>527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e">
        <f>#REF!</f>
        <v>#REF!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'30.Spieltag'!AI22</f>
        <v>468</v>
      </c>
      <c r="AI22" s="23">
        <f t="shared" si="15"/>
        <v>513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e">
        <f>#REF!</f>
        <v>#REF!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'30.Spieltag'!AI23</f>
        <v>411</v>
      </c>
      <c r="AI23" s="23">
        <f t="shared" si="15"/>
        <v>456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e">
        <f>#REF!</f>
        <v>#REF!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'30.Spieltag'!AI24</f>
        <v>401</v>
      </c>
      <c r="AI24" s="23">
        <f t="shared" si="15"/>
        <v>446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e">
        <f>#REF!</f>
        <v>#REF!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'30.Spieltag'!AI25</f>
        <v>380</v>
      </c>
      <c r="AI25" s="23">
        <f t="shared" ref="AI25:AI27" si="17">AG25+AH25</f>
        <v>425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e">
        <f>#REF!</f>
        <v>#REF!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'30.Spieltag'!AI26</f>
        <v>282</v>
      </c>
      <c r="AI26" s="23">
        <f t="shared" si="17"/>
        <v>327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e">
        <f>#REF!</f>
        <v>#REF!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'30.Spieltag'!AI27</f>
        <v>244</v>
      </c>
      <c r="AI27" s="23">
        <f t="shared" si="17"/>
        <v>289</v>
      </c>
      <c r="AJ27" s="24">
        <f>RANK(AI27,$AI$8:$AI$27)</f>
        <v>20</v>
      </c>
      <c r="AK27" s="1"/>
    </row>
  </sheetData>
  <sortState xmlns:xlrd2="http://schemas.microsoft.com/office/spreadsheetml/2017/richdata2" ref="A8:AI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1" priority="2">
      <formula>($AG8&gt;40)</formula>
    </cfRule>
  </conditionalFormatting>
  <conditionalFormatting sqref="C1 F1 L1 R1 X1 O3 X3 AA3">
    <cfRule type="cellIs" dxfId="20" priority="5" operator="equal">
      <formula>"Schalke 04"</formula>
    </cfRule>
  </conditionalFormatting>
  <conditionalFormatting sqref="I1 O1 U1 AA1 C3 F3 I3 L3 R3 U3">
    <cfRule type="cellIs" dxfId="19" priority="6" operator="equal">
      <formula>"Schalke 04"</formula>
    </cfRule>
  </conditionalFormatting>
  <conditionalFormatting sqref="AG1:AG1048576">
    <cfRule type="top10" dxfId="18" priority="1" rank="3"/>
  </conditionalFormatting>
  <conditionalFormatting sqref="AK6:AK10">
    <cfRule type="top10" dxfId="17" priority="71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27"/>
  <sheetViews>
    <sheetView topLeftCell="B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41</v>
      </c>
      <c r="F1" s="16" t="s">
        <v>47</v>
      </c>
      <c r="I1" s="16" t="s">
        <v>43</v>
      </c>
      <c r="L1" s="16" t="s">
        <v>10</v>
      </c>
      <c r="O1" s="16" t="s">
        <v>31</v>
      </c>
      <c r="R1" s="16" t="s">
        <v>40</v>
      </c>
      <c r="U1" s="16" t="s">
        <v>35</v>
      </c>
      <c r="X1" s="16" t="s">
        <v>38</v>
      </c>
      <c r="AA1" s="16" t="s">
        <v>46</v>
      </c>
      <c r="AC1" s="1"/>
    </row>
    <row r="3" spans="1:41" ht="12" x14ac:dyDescent="0.2">
      <c r="C3" s="16" t="s">
        <v>33</v>
      </c>
      <c r="F3" s="16" t="s">
        <v>32</v>
      </c>
      <c r="I3" s="16" t="s">
        <v>37</v>
      </c>
      <c r="L3" s="16" t="s">
        <v>34</v>
      </c>
      <c r="O3" s="16" t="s">
        <v>39</v>
      </c>
      <c r="R3" s="16" t="s">
        <v>42</v>
      </c>
      <c r="U3" s="16" t="s">
        <v>36</v>
      </c>
      <c r="X3" s="16" t="s">
        <v>44</v>
      </c>
      <c r="AA3" s="16" t="s">
        <v>45</v>
      </c>
      <c r="AC3" s="1"/>
    </row>
    <row r="4" spans="1:41" ht="16.5" thickBot="1" x14ac:dyDescent="0.3">
      <c r="A4" s="2" t="s">
        <v>21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13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29</v>
      </c>
      <c r="AM7" s="37"/>
      <c r="AN7" s="33"/>
      <c r="AO7" s="38" t="s">
        <v>11</v>
      </c>
    </row>
    <row r="8" spans="1:41" ht="24.95" customHeight="1" thickBot="1" x14ac:dyDescent="0.25">
      <c r="A8" s="28">
        <f t="shared" ref="A8:A19" si="0">AK8</f>
        <v>1</v>
      </c>
      <c r="B8" s="20" t="e">
        <f>#REF!</f>
        <v>#REF!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7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7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'31.Spieltag'!AI8</f>
        <v>627</v>
      </c>
      <c r="AI8" s="22" t="e">
        <f>#REF!</f>
        <v>#REF!</v>
      </c>
      <c r="AJ8" s="23">
        <f t="shared" ref="AJ8:AJ19" si="11">AG8+AH8</f>
        <v>672</v>
      </c>
      <c r="AK8" s="24">
        <f>RANK(AJ8,$AJ$8:$AJ$27)</f>
        <v>1</v>
      </c>
      <c r="AL8" s="39" t="s">
        <v>30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e">
        <f>#REF!</f>
        <v>#REF!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'31.Spieltag'!AI9</f>
        <v>588</v>
      </c>
      <c r="AI9" s="22" t="e">
        <f>#REF!</f>
        <v>#REF!</v>
      </c>
      <c r="AJ9" s="23">
        <f t="shared" si="11"/>
        <v>633</v>
      </c>
      <c r="AK9" s="24">
        <f t="shared" ref="AK9:AK26" si="12">RANK(AJ9,$AJ$8:$AJ$27)</f>
        <v>2</v>
      </c>
      <c r="AL9" s="36" t="s">
        <v>14</v>
      </c>
      <c r="AM9" s="33"/>
      <c r="AN9" s="42"/>
      <c r="AO9" s="43" t="s">
        <v>12</v>
      </c>
    </row>
    <row r="10" spans="1:41" ht="24.95" customHeight="1" thickBot="1" x14ac:dyDescent="0.25">
      <c r="A10" s="28">
        <f t="shared" si="0"/>
        <v>3</v>
      </c>
      <c r="B10" s="20" t="e">
        <f>#REF!</f>
        <v>#REF!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'31.Spieltag'!AI10</f>
        <v>583</v>
      </c>
      <c r="AI10" s="22" t="e">
        <f>#REF!</f>
        <v>#REF!</v>
      </c>
      <c r="AJ10" s="23">
        <f t="shared" si="11"/>
        <v>628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e">
        <f>#REF!</f>
        <v>#REF!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'31.Spieltag'!AI11</f>
        <v>582</v>
      </c>
      <c r="AI11" s="22" t="e">
        <f>#REF!</f>
        <v>#REF!</v>
      </c>
      <c r="AJ11" s="23">
        <f t="shared" si="11"/>
        <v>627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e">
        <f>#REF!</f>
        <v>#REF!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'31.Spieltag'!AI12</f>
        <v>574</v>
      </c>
      <c r="AI12" s="22" t="e">
        <f>#REF!</f>
        <v>#REF!</v>
      </c>
      <c r="AJ12" s="23">
        <f t="shared" si="11"/>
        <v>619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20" t="e">
        <f>#REF!</f>
        <v>#REF!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'31.Spieltag'!AI13</f>
        <v>563</v>
      </c>
      <c r="AI13" s="22" t="e">
        <f>#REF!</f>
        <v>#REF!</v>
      </c>
      <c r="AJ13" s="23">
        <f t="shared" si="11"/>
        <v>608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e">
        <f>#REF!</f>
        <v>#REF!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'31.Spieltag'!AI14</f>
        <v>562</v>
      </c>
      <c r="AI14" s="22" t="e">
        <f>#REF!</f>
        <v>#REF!</v>
      </c>
      <c r="AJ14" s="23">
        <f t="shared" si="11"/>
        <v>607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e">
        <f>#REF!</f>
        <v>#REF!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'31.Spieltag'!AI15</f>
        <v>547</v>
      </c>
      <c r="AI15" s="22" t="e">
        <f>#REF!</f>
        <v>#REF!</v>
      </c>
      <c r="AJ15" s="23">
        <f t="shared" si="11"/>
        <v>592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e">
        <f>#REF!</f>
        <v>#REF!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'31.Spieltag'!AI16</f>
        <v>546</v>
      </c>
      <c r="AI16" s="22" t="e">
        <f>#REF!</f>
        <v>#REF!</v>
      </c>
      <c r="AJ16" s="23">
        <f t="shared" si="11"/>
        <v>591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e">
        <f>#REF!</f>
        <v>#REF!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'31.Spieltag'!AI17</f>
        <v>545</v>
      </c>
      <c r="AI17" s="22" t="e">
        <f>#REF!</f>
        <v>#REF!</v>
      </c>
      <c r="AJ17" s="23">
        <f t="shared" si="11"/>
        <v>590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10</v>
      </c>
      <c r="B18" s="20" t="e">
        <f>#REF!</f>
        <v>#REF!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'31.Spieltag'!AI18</f>
        <v>545</v>
      </c>
      <c r="AI18" s="22" t="e">
        <f>#REF!</f>
        <v>#REF!</v>
      </c>
      <c r="AJ18" s="23">
        <f t="shared" si="11"/>
        <v>590</v>
      </c>
      <c r="AK18" s="24">
        <f t="shared" si="12"/>
        <v>10</v>
      </c>
      <c r="AL18" s="1"/>
    </row>
    <row r="19" spans="1:38" ht="24.95" customHeight="1" thickBot="1" x14ac:dyDescent="0.25">
      <c r="A19" s="28">
        <f t="shared" si="0"/>
        <v>12</v>
      </c>
      <c r="B19" s="20" t="e">
        <f>#REF!</f>
        <v>#REF!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'31.Spieltag'!AI19</f>
        <v>538</v>
      </c>
      <c r="AI19" s="22" t="e">
        <f>#REF!</f>
        <v>#REF!</v>
      </c>
      <c r="AJ19" s="23">
        <f t="shared" si="11"/>
        <v>583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ref="A20:A27" si="13">AK20</f>
        <v>13</v>
      </c>
      <c r="B20" s="20" t="e">
        <f>#REF!</f>
        <v>#REF!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'31.Spieltag'!AI20</f>
        <v>531</v>
      </c>
      <c r="AI20" s="22" t="e">
        <f>#REF!</f>
        <v>#REF!</v>
      </c>
      <c r="AJ20" s="23">
        <f t="shared" ref="AJ20:AJ24" si="15">AG20+AH20</f>
        <v>576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13"/>
        <v>14</v>
      </c>
      <c r="B21" s="20" t="e">
        <f>#REF!</f>
        <v>#REF!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'31.Spieltag'!AI21</f>
        <v>527</v>
      </c>
      <c r="AI21" s="22" t="e">
        <f>#REF!</f>
        <v>#REF!</v>
      </c>
      <c r="AJ21" s="23">
        <f t="shared" si="15"/>
        <v>572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13"/>
        <v>15</v>
      </c>
      <c r="B22" s="20" t="e">
        <f>#REF!</f>
        <v>#REF!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'31.Spieltag'!AI22</f>
        <v>513</v>
      </c>
      <c r="AI22" s="22" t="e">
        <f>#REF!</f>
        <v>#REF!</v>
      </c>
      <c r="AJ22" s="23">
        <f t="shared" si="15"/>
        <v>558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13"/>
        <v>16</v>
      </c>
      <c r="B23" s="20" t="e">
        <f>#REF!</f>
        <v>#REF!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'31.Spieltag'!AI23</f>
        <v>456</v>
      </c>
      <c r="AI23" s="22" t="e">
        <f>#REF!</f>
        <v>#REF!</v>
      </c>
      <c r="AJ23" s="23">
        <f t="shared" si="15"/>
        <v>501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13"/>
        <v>17</v>
      </c>
      <c r="B24" s="20" t="e">
        <f>#REF!</f>
        <v>#REF!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'31.Spieltag'!AI24</f>
        <v>446</v>
      </c>
      <c r="AI24" s="22" t="e">
        <f>#REF!</f>
        <v>#REF!</v>
      </c>
      <c r="AJ24" s="23">
        <f t="shared" si="15"/>
        <v>491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si="13"/>
        <v>18</v>
      </c>
      <c r="B25" s="20" t="e">
        <f>#REF!</f>
        <v>#REF!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'31.Spieltag'!AI25</f>
        <v>425</v>
      </c>
      <c r="AI25" s="22" t="e">
        <f>#REF!</f>
        <v>#REF!</v>
      </c>
      <c r="AJ25" s="23">
        <f t="shared" ref="AJ25:AJ27" si="17">AG25+AH25</f>
        <v>470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19</v>
      </c>
      <c r="B26" s="20" t="e">
        <f>#REF!</f>
        <v>#REF!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'31.Spieltag'!AI26</f>
        <v>327</v>
      </c>
      <c r="AI26" s="22" t="e">
        <f>#REF!</f>
        <v>#REF!</v>
      </c>
      <c r="AJ26" s="23">
        <f t="shared" si="17"/>
        <v>372</v>
      </c>
      <c r="AK26" s="24">
        <f t="shared" si="12"/>
        <v>19</v>
      </c>
      <c r="AL26" s="1"/>
    </row>
    <row r="27" spans="1:38" ht="28.15" customHeight="1" thickBot="1" x14ac:dyDescent="0.25">
      <c r="A27" s="28">
        <f t="shared" si="13"/>
        <v>20</v>
      </c>
      <c r="B27" s="20" t="e">
        <f>#REF!</f>
        <v>#REF!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'31.Spieltag'!AI27</f>
        <v>289</v>
      </c>
      <c r="AI27" s="22" t="e">
        <f>#REF!</f>
        <v>#REF!</v>
      </c>
      <c r="AJ27" s="23">
        <f t="shared" si="17"/>
        <v>334</v>
      </c>
      <c r="AK27" s="24">
        <f>RANK(AJ27,$AJ$8:$AJ$27)</f>
        <v>20</v>
      </c>
      <c r="AL27" s="1"/>
    </row>
  </sheetData>
  <sortState xmlns:xlrd2="http://schemas.microsoft.com/office/spreadsheetml/2017/richdata2" ref="A8:AK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2">
      <formula>($AG8&gt;40)</formula>
    </cfRule>
  </conditionalFormatting>
  <conditionalFormatting sqref="C1 I1 C3 U3 X3 AA3">
    <cfRule type="cellIs" dxfId="15" priority="5" operator="equal">
      <formula>"Schalke 04"</formula>
    </cfRule>
  </conditionalFormatting>
  <conditionalFormatting sqref="F1 L1 O1 R1 U1 X1 AA1 F3 I3 L3 O3 R3">
    <cfRule type="cellIs" dxfId="14" priority="6" operator="equal">
      <formula>"Schalke 04"</formula>
    </cfRule>
  </conditionalFormatting>
  <conditionalFormatting sqref="AG1:AG1048576">
    <cfRule type="top10" dxfId="13" priority="1" rank="3"/>
  </conditionalFormatting>
  <conditionalFormatting sqref="AL6:AL10">
    <cfRule type="top10" dxfId="12" priority="6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27"/>
  <sheetViews>
    <sheetView topLeftCell="B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40</v>
      </c>
      <c r="F1" s="16" t="s">
        <v>36</v>
      </c>
      <c r="I1" s="16" t="s">
        <v>45</v>
      </c>
      <c r="L1" s="16" t="s">
        <v>37</v>
      </c>
      <c r="O1" s="16" t="s">
        <v>44</v>
      </c>
      <c r="R1" s="16" t="s">
        <v>33</v>
      </c>
      <c r="U1" s="16" t="s">
        <v>34</v>
      </c>
      <c r="X1" s="16" t="s">
        <v>42</v>
      </c>
      <c r="AA1" s="16" t="s">
        <v>32</v>
      </c>
      <c r="AC1" s="1"/>
    </row>
    <row r="3" spans="1:40" ht="12" x14ac:dyDescent="0.2">
      <c r="C3" s="16" t="s">
        <v>46</v>
      </c>
      <c r="F3" s="16" t="s">
        <v>47</v>
      </c>
      <c r="I3" s="16" t="s">
        <v>35</v>
      </c>
      <c r="L3" s="16" t="s">
        <v>39</v>
      </c>
      <c r="O3" s="16" t="s">
        <v>31</v>
      </c>
      <c r="R3" s="16" t="s">
        <v>10</v>
      </c>
      <c r="U3" s="16" t="s">
        <v>38</v>
      </c>
      <c r="X3" s="16" t="s">
        <v>41</v>
      </c>
      <c r="AA3" s="16" t="s">
        <v>43</v>
      </c>
      <c r="AC3" s="1"/>
    </row>
    <row r="4" spans="1:40" ht="16.5" thickBot="1" x14ac:dyDescent="0.3">
      <c r="A4" s="2" t="s">
        <v>22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13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29</v>
      </c>
      <c r="AL7" s="37"/>
      <c r="AM7" s="33"/>
      <c r="AN7" s="38" t="s">
        <v>11</v>
      </c>
    </row>
    <row r="8" spans="1:40" ht="24.95" customHeight="1" thickBot="1" x14ac:dyDescent="0.25">
      <c r="A8" s="28">
        <f t="shared" ref="A8:A19" si="0">AJ8</f>
        <v>1</v>
      </c>
      <c r="B8" s="20" t="e">
        <f>#REF!</f>
        <v>#REF!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672</v>
      </c>
      <c r="AI8" s="23">
        <f t="shared" ref="AI8:AI19" si="11">AG8+AH8</f>
        <v>717</v>
      </c>
      <c r="AJ8" s="24">
        <f>RANK(AI8,$AI$8:$AI$27)</f>
        <v>1</v>
      </c>
      <c r="AK8" s="39" t="s">
        <v>30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e">
        <f>#REF!</f>
        <v>#REF!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633</v>
      </c>
      <c r="AI9" s="23">
        <f t="shared" si="11"/>
        <v>678</v>
      </c>
      <c r="AJ9" s="24">
        <f t="shared" ref="AJ9:AJ26" si="12">RANK(AI9,$AI$8:$AI$27)</f>
        <v>2</v>
      </c>
      <c r="AK9" s="36" t="s">
        <v>14</v>
      </c>
      <c r="AL9" s="33"/>
      <c r="AM9" s="42"/>
      <c r="AN9" s="43" t="s">
        <v>12</v>
      </c>
    </row>
    <row r="10" spans="1:40" ht="24.95" customHeight="1" thickBot="1" x14ac:dyDescent="0.25">
      <c r="A10" s="28">
        <f t="shared" si="0"/>
        <v>3</v>
      </c>
      <c r="B10" s="20" t="e">
        <f>#REF!</f>
        <v>#REF!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628</v>
      </c>
      <c r="AI10" s="23">
        <f t="shared" si="11"/>
        <v>673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e">
        <f>#REF!</f>
        <v>#REF!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627</v>
      </c>
      <c r="AI11" s="23">
        <f t="shared" si="11"/>
        <v>672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e">
        <f>#REF!</f>
        <v>#REF!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619</v>
      </c>
      <c r="AI12" s="23">
        <f t="shared" si="11"/>
        <v>664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e">
        <f>#REF!</f>
        <v>#REF!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608</v>
      </c>
      <c r="AI13" s="23">
        <f t="shared" si="11"/>
        <v>653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e">
        <f>#REF!</f>
        <v>#REF!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607</v>
      </c>
      <c r="AI14" s="23">
        <f t="shared" si="11"/>
        <v>652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e">
        <f>#REF!</f>
        <v>#REF!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592</v>
      </c>
      <c r="AI15" s="23">
        <f t="shared" si="11"/>
        <v>637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e">
        <f>#REF!</f>
        <v>#REF!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591</v>
      </c>
      <c r="AI16" s="23">
        <f t="shared" si="11"/>
        <v>636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e">
        <f>#REF!</f>
        <v>#REF!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590</v>
      </c>
      <c r="AI17" s="23">
        <f t="shared" si="11"/>
        <v>635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e">
        <f>#REF!</f>
        <v>#REF!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590</v>
      </c>
      <c r="AI18" s="23">
        <f t="shared" si="11"/>
        <v>635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e">
        <f>#REF!</f>
        <v>#REF!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583</v>
      </c>
      <c r="AI19" s="23">
        <f t="shared" si="11"/>
        <v>628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e">
        <f>#REF!</f>
        <v>#REF!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'32.Spieltag'!AJ20</f>
        <v>576</v>
      </c>
      <c r="AI20" s="23">
        <f t="shared" ref="AI20:AI24" si="15">AG20+AH20</f>
        <v>621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e">
        <f>#REF!</f>
        <v>#REF!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'32.Spieltag'!AJ21</f>
        <v>572</v>
      </c>
      <c r="AI21" s="23">
        <f t="shared" si="15"/>
        <v>617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e">
        <f>#REF!</f>
        <v>#REF!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'32.Spieltag'!AJ22</f>
        <v>558</v>
      </c>
      <c r="AI22" s="23">
        <f t="shared" si="15"/>
        <v>603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e">
        <f>#REF!</f>
        <v>#REF!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'32.Spieltag'!AJ23</f>
        <v>501</v>
      </c>
      <c r="AI23" s="23">
        <f t="shared" si="15"/>
        <v>546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e">
        <f>#REF!</f>
        <v>#REF!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'32.Spieltag'!AJ24</f>
        <v>491</v>
      </c>
      <c r="AI24" s="23">
        <f t="shared" si="15"/>
        <v>536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e">
        <f>#REF!</f>
        <v>#REF!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'32.Spieltag'!AJ25</f>
        <v>470</v>
      </c>
      <c r="AI25" s="23">
        <f t="shared" ref="AI25:AI27" si="17">AG25+AH25</f>
        <v>515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e">
        <f>#REF!</f>
        <v>#REF!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'32.Spieltag'!AJ26</f>
        <v>372</v>
      </c>
      <c r="AI26" s="23">
        <f t="shared" si="17"/>
        <v>417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e">
        <f>#REF!</f>
        <v>#REF!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'32.Spieltag'!AJ27</f>
        <v>334</v>
      </c>
      <c r="AI27" s="23">
        <f t="shared" si="17"/>
        <v>379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" priority="2">
      <formula>($AG8&gt;40)</formula>
    </cfRule>
  </conditionalFormatting>
  <conditionalFormatting sqref="C1 U1 AA1 C3 F3 I3 L3 O3 R3 U3">
    <cfRule type="cellIs" dxfId="10" priority="6" operator="equal">
      <formula>"Schalke 04"</formula>
    </cfRule>
  </conditionalFormatting>
  <conditionalFormatting sqref="F1 I1 L1 O1 R1 X1 X3 AA3">
    <cfRule type="cellIs" dxfId="9" priority="5" operator="equal">
      <formula>"Schalke 04"</formula>
    </cfRule>
  </conditionalFormatting>
  <conditionalFormatting sqref="AG1:AG1048576">
    <cfRule type="top10" dxfId="8" priority="1" rank="3"/>
  </conditionalFormatting>
  <conditionalFormatting sqref="AK6:AK10">
    <cfRule type="top10" dxfId="7" priority="6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27"/>
  <sheetViews>
    <sheetView topLeftCell="A10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D1" s="16" t="s">
        <v>38</v>
      </c>
      <c r="E1" s="1"/>
      <c r="F1" s="60"/>
      <c r="G1" s="16" t="s">
        <v>39</v>
      </c>
      <c r="H1" s="1"/>
      <c r="I1" s="60"/>
      <c r="J1" s="16" t="s">
        <v>31</v>
      </c>
      <c r="K1" s="1"/>
      <c r="L1" s="60"/>
      <c r="M1" s="16" t="s">
        <v>35</v>
      </c>
      <c r="N1" s="1"/>
      <c r="O1" s="60"/>
      <c r="P1" s="16" t="s">
        <v>10</v>
      </c>
      <c r="Q1" s="1"/>
      <c r="R1" s="60"/>
      <c r="S1" s="16" t="s">
        <v>41</v>
      </c>
      <c r="T1" s="1"/>
      <c r="U1" s="60"/>
      <c r="V1" s="16" t="s">
        <v>46</v>
      </c>
      <c r="W1" s="1"/>
      <c r="X1" s="60"/>
      <c r="Y1" s="16" t="s">
        <v>43</v>
      </c>
      <c r="Z1" s="1"/>
      <c r="AA1" s="60"/>
      <c r="AB1" s="16" t="s">
        <v>47</v>
      </c>
      <c r="AC1" s="1"/>
    </row>
    <row r="3" spans="1:40" ht="12" x14ac:dyDescent="0.2">
      <c r="D3" s="16" t="s">
        <v>33</v>
      </c>
      <c r="E3" s="1"/>
      <c r="F3" s="60"/>
      <c r="G3" s="16" t="s">
        <v>32</v>
      </c>
      <c r="H3" s="1"/>
      <c r="I3" s="60"/>
      <c r="J3" s="16" t="s">
        <v>37</v>
      </c>
      <c r="K3" s="1"/>
      <c r="L3" s="60"/>
      <c r="M3" s="16" t="s">
        <v>34</v>
      </c>
      <c r="N3" s="1"/>
      <c r="O3" s="60"/>
      <c r="P3" s="16" t="s">
        <v>42</v>
      </c>
      <c r="Q3" s="1"/>
      <c r="R3" s="60"/>
      <c r="S3" s="16" t="s">
        <v>40</v>
      </c>
      <c r="T3" s="1"/>
      <c r="U3" s="60"/>
      <c r="V3" s="16" t="s">
        <v>36</v>
      </c>
      <c r="W3" s="1"/>
      <c r="X3" s="60"/>
      <c r="Y3" s="16" t="s">
        <v>44</v>
      </c>
      <c r="Z3" s="1"/>
      <c r="AA3" s="60"/>
      <c r="AB3" s="16" t="s">
        <v>45</v>
      </c>
      <c r="AC3" s="1"/>
    </row>
    <row r="4" spans="1:40" ht="16.5" thickBot="1" x14ac:dyDescent="0.3">
      <c r="A4" s="2" t="s">
        <v>23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13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29</v>
      </c>
      <c r="AL7" s="37"/>
      <c r="AM7" s="33"/>
      <c r="AN7" s="38" t="s">
        <v>11</v>
      </c>
    </row>
    <row r="8" spans="1:40" ht="24.95" customHeight="1" thickBot="1" x14ac:dyDescent="0.25">
      <c r="A8" s="28">
        <f t="shared" ref="A8:A25" si="0">AJ8</f>
        <v>1</v>
      </c>
      <c r="B8" s="20" t="e">
        <f>#REF!</f>
        <v>#REF!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'33.Spieltag'!AI8</f>
        <v>717</v>
      </c>
      <c r="AI8" s="23">
        <f t="shared" ref="AI8:AI24" si="11">AG8+AH8</f>
        <v>762</v>
      </c>
      <c r="AJ8" s="24">
        <f t="shared" ref="AJ8:AJ27" si="12">RANK(AI8,$AI$8:$AI$27)</f>
        <v>1</v>
      </c>
      <c r="AK8" s="39" t="s">
        <v>30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e">
        <f>#REF!</f>
        <v>#REF!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'33.Spieltag'!AI9</f>
        <v>678</v>
      </c>
      <c r="AI9" s="23">
        <f t="shared" si="11"/>
        <v>723</v>
      </c>
      <c r="AJ9" s="24">
        <f t="shared" si="12"/>
        <v>2</v>
      </c>
      <c r="AK9" s="36" t="s">
        <v>14</v>
      </c>
      <c r="AL9" s="33"/>
      <c r="AM9" s="42"/>
      <c r="AN9" s="43" t="s">
        <v>12</v>
      </c>
    </row>
    <row r="10" spans="1:40" ht="24.95" customHeight="1" thickBot="1" x14ac:dyDescent="0.25">
      <c r="A10" s="28">
        <f t="shared" si="0"/>
        <v>3</v>
      </c>
      <c r="B10" s="20" t="e">
        <f>#REF!</f>
        <v>#REF!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6"/>
      <c r="AE10" s="25"/>
      <c r="AF10" s="19"/>
      <c r="AG10" s="20">
        <f t="shared" si="10"/>
        <v>45</v>
      </c>
      <c r="AH10" s="21">
        <f>'33.Spieltag'!AI10</f>
        <v>673</v>
      </c>
      <c r="AI10" s="23">
        <f t="shared" si="11"/>
        <v>718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e">
        <f>#REF!</f>
        <v>#REF!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'33.Spieltag'!AI11</f>
        <v>672</v>
      </c>
      <c r="AI11" s="23">
        <f t="shared" si="11"/>
        <v>717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e">
        <f>#REF!</f>
        <v>#REF!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7"/>
      <c r="AE12" s="25"/>
      <c r="AF12" s="19"/>
      <c r="AG12" s="20">
        <f t="shared" si="10"/>
        <v>45</v>
      </c>
      <c r="AH12" s="21">
        <f>'33.Spieltag'!AI12</f>
        <v>664</v>
      </c>
      <c r="AI12" s="23">
        <f t="shared" si="11"/>
        <v>709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e">
        <f>#REF!</f>
        <v>#REF!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'33.Spieltag'!AI13</f>
        <v>653</v>
      </c>
      <c r="AI13" s="23">
        <f t="shared" si="11"/>
        <v>698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e">
        <f>#REF!</f>
        <v>#REF!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'33.Spieltag'!AI14</f>
        <v>652</v>
      </c>
      <c r="AI14" s="23">
        <f t="shared" si="11"/>
        <v>697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e">
        <f>#REF!</f>
        <v>#REF!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'33.Spieltag'!AI15</f>
        <v>637</v>
      </c>
      <c r="AI15" s="23">
        <f t="shared" si="11"/>
        <v>682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e">
        <f>#REF!</f>
        <v>#REF!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'33.Spieltag'!AI16</f>
        <v>636</v>
      </c>
      <c r="AI16" s="23">
        <f t="shared" si="11"/>
        <v>681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e">
        <f>#REF!</f>
        <v>#REF!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'33.Spieltag'!AI17</f>
        <v>635</v>
      </c>
      <c r="AI17" s="23">
        <f t="shared" si="11"/>
        <v>680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e">
        <f>#REF!</f>
        <v>#REF!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'33.Spieltag'!AI18</f>
        <v>635</v>
      </c>
      <c r="AI18" s="23">
        <f t="shared" si="11"/>
        <v>680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e">
        <f>#REF!</f>
        <v>#REF!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'33.Spieltag'!AI19</f>
        <v>628</v>
      </c>
      <c r="AI19" s="23">
        <f t="shared" si="11"/>
        <v>673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e">
        <f>#REF!</f>
        <v>#REF!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3">E20+H20+K20+N20+Q20+T20+W20+Z20+AC20+AF20</f>
        <v>45</v>
      </c>
      <c r="AH20" s="21">
        <f>'33.Spieltag'!AI20</f>
        <v>621</v>
      </c>
      <c r="AI20" s="23">
        <f t="shared" si="11"/>
        <v>666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e">
        <f>#REF!</f>
        <v>#REF!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3"/>
        <v>45</v>
      </c>
      <c r="AH21" s="21">
        <f>'33.Spieltag'!AI21</f>
        <v>617</v>
      </c>
      <c r="AI21" s="23">
        <f t="shared" si="11"/>
        <v>662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e">
        <f>#REF!</f>
        <v>#REF!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3"/>
        <v>45</v>
      </c>
      <c r="AH22" s="21">
        <f>'33.Spieltag'!AI22</f>
        <v>603</v>
      </c>
      <c r="AI22" s="23">
        <f t="shared" si="11"/>
        <v>648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e">
        <f>#REF!</f>
        <v>#REF!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3"/>
        <v>45</v>
      </c>
      <c r="AH23" s="21">
        <f>'33.Spieltag'!AI23</f>
        <v>546</v>
      </c>
      <c r="AI23" s="23">
        <f t="shared" si="11"/>
        <v>591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e">
        <f>#REF!</f>
        <v>#REF!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3"/>
        <v>45</v>
      </c>
      <c r="AH24" s="21">
        <f>'33.Spieltag'!AI24</f>
        <v>536</v>
      </c>
      <c r="AI24" s="23">
        <f t="shared" si="11"/>
        <v>581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e">
        <f>#REF!</f>
        <v>#REF!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'33.Spieltag'!AI25</f>
        <v>515</v>
      </c>
      <c r="AI25" s="23">
        <f t="shared" ref="AI25:AI27" si="15">AG25+AH25</f>
        <v>560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6">AJ26</f>
        <v>19</v>
      </c>
      <c r="B26" s="20" t="e">
        <f>#REF!</f>
        <v>#REF!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'33.Spieltag'!AI26</f>
        <v>417</v>
      </c>
      <c r="AI26" s="23">
        <f t="shared" si="15"/>
        <v>462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6"/>
        <v>20</v>
      </c>
      <c r="B27" s="20" t="e">
        <f>#REF!</f>
        <v>#REF!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'33.Spieltag'!AI27</f>
        <v>379</v>
      </c>
      <c r="AI27" s="23">
        <f t="shared" si="15"/>
        <v>424</v>
      </c>
      <c r="AJ27" s="24">
        <f t="shared" si="12"/>
        <v>20</v>
      </c>
      <c r="AK27" s="1"/>
    </row>
  </sheetData>
  <sortState xmlns:xlrd2="http://schemas.microsoft.com/office/spreadsheetml/2017/richdata2" ref="A8:AJ24">
    <sortCondition ref="A8:A24"/>
  </sortState>
  <phoneticPr fontId="0" type="noConversion"/>
  <conditionalFormatting sqref="A8:A25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7">
    <cfRule type="colorScale" priority="6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" priority="2">
      <formula>($AG8&gt;40)</formula>
    </cfRule>
  </conditionalFormatting>
  <conditionalFormatting sqref="D1 G1 J1 M1 P1 V1 AB1 G3 J3 M3 P3 S3">
    <cfRule type="cellIs" dxfId="5" priority="6" operator="equal">
      <formula>"Schalke 04"</formula>
    </cfRule>
  </conditionalFormatting>
  <conditionalFormatting sqref="S1 Y1 D3 V3 Y3 AB3">
    <cfRule type="cellIs" dxfId="4" priority="5" operator="equal">
      <formula>"Schalke 04"</formula>
    </cfRule>
  </conditionalFormatting>
  <conditionalFormatting sqref="AD1:AF6">
    <cfRule type="cellIs" dxfId="3" priority="37" operator="equal">
      <formula>"Schalke 04"</formula>
    </cfRule>
  </conditionalFormatting>
  <conditionalFormatting sqref="AG1:AG1048576">
    <cfRule type="top10" dxfId="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X3" activePane="bottomRight" state="frozen"/>
      <selection activeCell="AU6" sqref="AU6"/>
      <selection pane="topRight" activeCell="AU6" sqref="AU6"/>
      <selection pane="bottomLeft" activeCell="AU6" sqref="AU6"/>
      <selection pane="bottomRight" activeCell="AT29" sqref="AT29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24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25</v>
      </c>
      <c r="AL2" s="48" t="s">
        <v>26</v>
      </c>
      <c r="AM2" s="48" t="s">
        <v>26</v>
      </c>
      <c r="AN2" s="48" t="s">
        <v>26</v>
      </c>
      <c r="AO2" s="48" t="s">
        <v>26</v>
      </c>
      <c r="AP2" s="47" t="s">
        <v>27</v>
      </c>
      <c r="AQ2" s="61"/>
      <c r="AS2" s="49" t="s">
        <v>28</v>
      </c>
      <c r="AT2" s="50" t="s">
        <v>24</v>
      </c>
      <c r="AU2" s="50" t="s">
        <v>3</v>
      </c>
    </row>
    <row r="3" spans="1:47" ht="14.25" x14ac:dyDescent="0.25">
      <c r="A3" s="55"/>
      <c r="B3" s="55" t="e">
        <f>#REF!</f>
        <v>#REF!</v>
      </c>
      <c r="C3" s="55" t="e">
        <f>#REF!</f>
        <v>#REF!</v>
      </c>
      <c r="D3" s="55" t="e">
        <f>#REF!</f>
        <v>#REF!</v>
      </c>
      <c r="E3" s="55" t="e">
        <f>#REF!</f>
        <v>#REF!</v>
      </c>
      <c r="F3" s="55" t="e">
        <f>#REF!</f>
        <v>#REF!</v>
      </c>
      <c r="G3" s="55" t="e">
        <f>#REF!</f>
        <v>#REF!</v>
      </c>
      <c r="H3" s="55" t="e">
        <f>#REF!</f>
        <v>#REF!</v>
      </c>
      <c r="I3" s="55" t="e">
        <f>#REF!</f>
        <v>#REF!</v>
      </c>
      <c r="J3" s="55" t="e">
        <f>#REF!</f>
        <v>#REF!</v>
      </c>
      <c r="K3" s="55" t="e">
        <f>#REF!</f>
        <v>#REF!</v>
      </c>
      <c r="L3" s="55" t="e">
        <f>#REF!</f>
        <v>#REF!</v>
      </c>
      <c r="M3" s="55" t="e">
        <f>#REF!</f>
        <v>#REF!</v>
      </c>
      <c r="N3" s="55" t="e">
        <f>#REF!</f>
        <v>#REF!</v>
      </c>
      <c r="O3" s="55" t="e">
        <f>#REF!</f>
        <v>#REF!</v>
      </c>
      <c r="P3" s="55" t="e">
        <f>#REF!</f>
        <v>#REF!</v>
      </c>
      <c r="Q3" s="55" t="e">
        <f>#REF!</f>
        <v>#REF!</v>
      </c>
      <c r="R3" s="55" t="e">
        <f>#REF!</f>
        <v>#REF!</v>
      </c>
      <c r="S3" s="55" t="e">
        <f>#REF!</f>
        <v>#REF!</v>
      </c>
      <c r="T3" s="55" t="e">
        <f>#REF!</f>
        <v>#REF!</v>
      </c>
      <c r="U3" s="55" t="e">
        <f>#REF!</f>
        <v>#REF!</v>
      </c>
      <c r="V3" s="55" t="e">
        <f>#REF!</f>
        <v>#REF!</v>
      </c>
      <c r="W3" s="55" t="e">
        <f>#REF!</f>
        <v>#REF!</v>
      </c>
      <c r="X3" s="55" t="e">
        <f>#REF!</f>
        <v>#REF!</v>
      </c>
      <c r="Y3" s="55" t="e">
        <f>#REF!</f>
        <v>#REF!</v>
      </c>
      <c r="Z3" s="55" t="e">
        <f>#REF!</f>
        <v>#REF!</v>
      </c>
      <c r="AA3" s="55" t="e">
        <f>#REF!</f>
        <v>#REF!</v>
      </c>
      <c r="AB3" s="55">
        <f>'26.Spieltag'!$AG8</f>
        <v>12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 t="e">
        <f t="shared" ref="AK3:AK20" si="0">SUM(C3:AJ3)</f>
        <v>#REF!</v>
      </c>
      <c r="AL3" s="58" t="e">
        <f t="shared" ref="AL3:AL24" si="1">SMALL($C3:$AJ3,1)</f>
        <v>#REF!</v>
      </c>
      <c r="AM3" s="58" t="e">
        <f t="shared" ref="AM3:AM24" si="2">SMALL($C3:$AJ3,2)</f>
        <v>#REF!</v>
      </c>
      <c r="AN3" s="58" t="e">
        <f t="shared" ref="AN3:AN24" si="3">SMALL($C3:$AJ3,3)</f>
        <v>#REF!</v>
      </c>
      <c r="AO3" s="58" t="e">
        <f t="shared" ref="AO3:AO24" si="4">SMALL($C3:$AJ3,4)</f>
        <v>#REF!</v>
      </c>
      <c r="AP3" s="59" t="e">
        <f t="shared" ref="AP3:AP24" si="5">AK3-AO3-AN3-AM3-AL3</f>
        <v>#REF!</v>
      </c>
      <c r="AQ3" s="63" t="e">
        <f t="shared" ref="AQ3:AQ24" si="6">SUM(AL3:AO3)</f>
        <v>#REF!</v>
      </c>
      <c r="AS3" s="53">
        <v>1</v>
      </c>
      <c r="AT3" s="57" t="s">
        <v>51</v>
      </c>
      <c r="AU3" s="54">
        <v>32</v>
      </c>
    </row>
    <row r="4" spans="1:47" ht="14.25" x14ac:dyDescent="0.25">
      <c r="A4" s="55"/>
      <c r="B4" s="55" t="e">
        <f>#REF!</f>
        <v>#REF!</v>
      </c>
      <c r="C4" s="55" t="e">
        <f>#REF!</f>
        <v>#REF!</v>
      </c>
      <c r="D4" s="55" t="e">
        <f>#REF!</f>
        <v>#REF!</v>
      </c>
      <c r="E4" s="55" t="e">
        <f>#REF!</f>
        <v>#REF!</v>
      </c>
      <c r="F4" s="55" t="e">
        <f>#REF!</f>
        <v>#REF!</v>
      </c>
      <c r="G4" s="55" t="e">
        <f>#REF!</f>
        <v>#REF!</v>
      </c>
      <c r="H4" s="55" t="e">
        <f>#REF!</f>
        <v>#REF!</v>
      </c>
      <c r="I4" s="55" t="e">
        <f>#REF!</f>
        <v>#REF!</v>
      </c>
      <c r="J4" s="55" t="e">
        <f>#REF!</f>
        <v>#REF!</v>
      </c>
      <c r="K4" s="55" t="e">
        <f>#REF!</f>
        <v>#REF!</v>
      </c>
      <c r="L4" s="55" t="e">
        <f>#REF!</f>
        <v>#REF!</v>
      </c>
      <c r="M4" s="55" t="e">
        <f>#REF!</f>
        <v>#REF!</v>
      </c>
      <c r="N4" s="55" t="e">
        <f>#REF!</f>
        <v>#REF!</v>
      </c>
      <c r="O4" s="55" t="e">
        <f>#REF!</f>
        <v>#REF!</v>
      </c>
      <c r="P4" s="55" t="e">
        <f>#REF!</f>
        <v>#REF!</v>
      </c>
      <c r="Q4" s="55" t="e">
        <f>#REF!</f>
        <v>#REF!</v>
      </c>
      <c r="R4" s="55" t="e">
        <f>#REF!</f>
        <v>#REF!</v>
      </c>
      <c r="S4" s="55" t="e">
        <f>#REF!</f>
        <v>#REF!</v>
      </c>
      <c r="T4" s="55" t="e">
        <f>#REF!</f>
        <v>#REF!</v>
      </c>
      <c r="U4" s="55" t="e">
        <f>#REF!</f>
        <v>#REF!</v>
      </c>
      <c r="V4" s="55" t="e">
        <f>#REF!</f>
        <v>#REF!</v>
      </c>
      <c r="W4" s="55" t="e">
        <f>#REF!</f>
        <v>#REF!</v>
      </c>
      <c r="X4" s="55" t="e">
        <f>#REF!</f>
        <v>#REF!</v>
      </c>
      <c r="Y4" s="55" t="e">
        <f>#REF!</f>
        <v>#REF!</v>
      </c>
      <c r="Z4" s="55" t="e">
        <f>#REF!</f>
        <v>#REF!</v>
      </c>
      <c r="AA4" s="55" t="e">
        <f>#REF!</f>
        <v>#REF!</v>
      </c>
      <c r="AB4" s="55">
        <f>'26.Spieltag'!$AG9</f>
        <v>14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 t="e">
        <f t="shared" ref="AK4:AK15" si="7">SUM(C4:AJ4)</f>
        <v>#REF!</v>
      </c>
      <c r="AL4" s="58" t="e">
        <f t="shared" si="1"/>
        <v>#REF!</v>
      </c>
      <c r="AM4" s="58" t="e">
        <f t="shared" si="2"/>
        <v>#REF!</v>
      </c>
      <c r="AN4" s="58" t="e">
        <f t="shared" si="3"/>
        <v>#REF!</v>
      </c>
      <c r="AO4" s="58" t="e">
        <f t="shared" si="4"/>
        <v>#REF!</v>
      </c>
      <c r="AP4" s="59" t="e">
        <f t="shared" si="5"/>
        <v>#REF!</v>
      </c>
      <c r="AQ4" s="63" t="e">
        <f t="shared" si="6"/>
        <v>#REF!</v>
      </c>
      <c r="AS4" s="53">
        <v>2</v>
      </c>
      <c r="AT4" s="57" t="s">
        <v>51</v>
      </c>
      <c r="AU4" s="56">
        <v>13</v>
      </c>
    </row>
    <row r="5" spans="1:47" ht="14.25" x14ac:dyDescent="0.25">
      <c r="A5" s="55"/>
      <c r="B5" s="55" t="e">
        <f>#REF!</f>
        <v>#REF!</v>
      </c>
      <c r="C5" s="55" t="e">
        <f>#REF!</f>
        <v>#REF!</v>
      </c>
      <c r="D5" s="55" t="e">
        <f>#REF!</f>
        <v>#REF!</v>
      </c>
      <c r="E5" s="55" t="e">
        <f>#REF!</f>
        <v>#REF!</v>
      </c>
      <c r="F5" s="55" t="e">
        <f>#REF!</f>
        <v>#REF!</v>
      </c>
      <c r="G5" s="55" t="e">
        <f>#REF!</f>
        <v>#REF!</v>
      </c>
      <c r="H5" s="55" t="e">
        <f>#REF!</f>
        <v>#REF!</v>
      </c>
      <c r="I5" s="55" t="e">
        <f>#REF!</f>
        <v>#REF!</v>
      </c>
      <c r="J5" s="55" t="e">
        <f>#REF!</f>
        <v>#REF!</v>
      </c>
      <c r="K5" s="55" t="e">
        <f>#REF!</f>
        <v>#REF!</v>
      </c>
      <c r="L5" s="55" t="e">
        <f>#REF!</f>
        <v>#REF!</v>
      </c>
      <c r="M5" s="55" t="e">
        <f>#REF!</f>
        <v>#REF!</v>
      </c>
      <c r="N5" s="55" t="e">
        <f>#REF!</f>
        <v>#REF!</v>
      </c>
      <c r="O5" s="55" t="e">
        <f>#REF!</f>
        <v>#REF!</v>
      </c>
      <c r="P5" s="55" t="e">
        <f>#REF!</f>
        <v>#REF!</v>
      </c>
      <c r="Q5" s="55" t="e">
        <f>#REF!</f>
        <v>#REF!</v>
      </c>
      <c r="R5" s="55" t="e">
        <f>#REF!</f>
        <v>#REF!</v>
      </c>
      <c r="S5" s="55" t="e">
        <f>#REF!</f>
        <v>#REF!</v>
      </c>
      <c r="T5" s="55" t="e">
        <f>#REF!</f>
        <v>#REF!</v>
      </c>
      <c r="U5" s="55" t="e">
        <f>#REF!</f>
        <v>#REF!</v>
      </c>
      <c r="V5" s="55" t="e">
        <f>#REF!</f>
        <v>#REF!</v>
      </c>
      <c r="W5" s="55" t="e">
        <f>#REF!</f>
        <v>#REF!</v>
      </c>
      <c r="X5" s="55" t="e">
        <f>#REF!</f>
        <v>#REF!</v>
      </c>
      <c r="Y5" s="55" t="e">
        <f>#REF!</f>
        <v>#REF!</v>
      </c>
      <c r="Z5" s="55" t="e">
        <f>#REF!</f>
        <v>#REF!</v>
      </c>
      <c r="AA5" s="55" t="e">
        <f>#REF!</f>
        <v>#REF!</v>
      </c>
      <c r="AB5" s="55">
        <f>'26.Spieltag'!$AG10</f>
        <v>10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 t="e">
        <f t="shared" si="7"/>
        <v>#REF!</v>
      </c>
      <c r="AL5" s="58" t="e">
        <f t="shared" si="1"/>
        <v>#REF!</v>
      </c>
      <c r="AM5" s="58" t="e">
        <f t="shared" si="2"/>
        <v>#REF!</v>
      </c>
      <c r="AN5" s="58" t="e">
        <f t="shared" si="3"/>
        <v>#REF!</v>
      </c>
      <c r="AO5" s="58" t="e">
        <f t="shared" si="4"/>
        <v>#REF!</v>
      </c>
      <c r="AP5" s="59" t="e">
        <f t="shared" si="5"/>
        <v>#REF!</v>
      </c>
      <c r="AQ5" s="63" t="e">
        <f t="shared" si="6"/>
        <v>#REF!</v>
      </c>
      <c r="AS5" s="53">
        <v>3</v>
      </c>
      <c r="AT5" s="57" t="s">
        <v>70</v>
      </c>
      <c r="AU5" s="56">
        <v>24</v>
      </c>
    </row>
    <row r="6" spans="1:47" ht="14.25" x14ac:dyDescent="0.25">
      <c r="A6" s="55"/>
      <c r="B6" s="55" t="e">
        <f>#REF!</f>
        <v>#REF!</v>
      </c>
      <c r="C6" s="55" t="e">
        <f>#REF!</f>
        <v>#REF!</v>
      </c>
      <c r="D6" s="55" t="e">
        <f>#REF!</f>
        <v>#REF!</v>
      </c>
      <c r="E6" s="55" t="e">
        <f>#REF!</f>
        <v>#REF!</v>
      </c>
      <c r="F6" s="55" t="e">
        <f>#REF!</f>
        <v>#REF!</v>
      </c>
      <c r="G6" s="55" t="e">
        <f>#REF!</f>
        <v>#REF!</v>
      </c>
      <c r="H6" s="55" t="e">
        <f>#REF!</f>
        <v>#REF!</v>
      </c>
      <c r="I6" s="55" t="e">
        <f>#REF!</f>
        <v>#REF!</v>
      </c>
      <c r="J6" s="55" t="e">
        <f>#REF!</f>
        <v>#REF!</v>
      </c>
      <c r="K6" s="55" t="e">
        <f>#REF!</f>
        <v>#REF!</v>
      </c>
      <c r="L6" s="55" t="e">
        <f>#REF!</f>
        <v>#REF!</v>
      </c>
      <c r="M6" s="55" t="e">
        <f>#REF!</f>
        <v>#REF!</v>
      </c>
      <c r="N6" s="55" t="e">
        <f>#REF!</f>
        <v>#REF!</v>
      </c>
      <c r="O6" s="55" t="e">
        <f>#REF!</f>
        <v>#REF!</v>
      </c>
      <c r="P6" s="55" t="e">
        <f>#REF!</f>
        <v>#REF!</v>
      </c>
      <c r="Q6" s="55" t="e">
        <f>#REF!</f>
        <v>#REF!</v>
      </c>
      <c r="R6" s="55" t="e">
        <f>#REF!</f>
        <v>#REF!</v>
      </c>
      <c r="S6" s="55" t="e">
        <f>#REF!</f>
        <v>#REF!</v>
      </c>
      <c r="T6" s="55" t="e">
        <f>#REF!</f>
        <v>#REF!</v>
      </c>
      <c r="U6" s="55" t="e">
        <f>#REF!</f>
        <v>#REF!</v>
      </c>
      <c r="V6" s="55" t="e">
        <f>#REF!</f>
        <v>#REF!</v>
      </c>
      <c r="W6" s="55" t="e">
        <f>#REF!</f>
        <v>#REF!</v>
      </c>
      <c r="X6" s="55" t="e">
        <f>#REF!</f>
        <v>#REF!</v>
      </c>
      <c r="Y6" s="55" t="e">
        <f>#REF!</f>
        <v>#REF!</v>
      </c>
      <c r="Z6" s="55" t="e">
        <f>#REF!</f>
        <v>#REF!</v>
      </c>
      <c r="AA6" s="55" t="e">
        <f>#REF!</f>
        <v>#REF!</v>
      </c>
      <c r="AB6" s="55">
        <f>'26.Spieltag'!$AG11</f>
        <v>12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 t="e">
        <f t="shared" si="7"/>
        <v>#REF!</v>
      </c>
      <c r="AL6" s="58" t="e">
        <f t="shared" si="1"/>
        <v>#REF!</v>
      </c>
      <c r="AM6" s="58" t="e">
        <f t="shared" si="2"/>
        <v>#REF!</v>
      </c>
      <c r="AN6" s="58" t="e">
        <f t="shared" si="3"/>
        <v>#REF!</v>
      </c>
      <c r="AO6" s="58" t="e">
        <f t="shared" si="4"/>
        <v>#REF!</v>
      </c>
      <c r="AP6" s="59" t="e">
        <f t="shared" si="5"/>
        <v>#REF!</v>
      </c>
      <c r="AQ6" s="63" t="e">
        <f t="shared" si="6"/>
        <v>#REF!</v>
      </c>
      <c r="AS6" s="53">
        <v>4</v>
      </c>
      <c r="AT6" s="54" t="s">
        <v>60</v>
      </c>
      <c r="AU6" s="56">
        <v>13</v>
      </c>
    </row>
    <row r="7" spans="1:47" ht="14.25" x14ac:dyDescent="0.25">
      <c r="A7" s="55"/>
      <c r="B7" s="55" t="e">
        <f>#REF!</f>
        <v>#REF!</v>
      </c>
      <c r="C7" s="55" t="e">
        <f>#REF!</f>
        <v>#REF!</v>
      </c>
      <c r="D7" s="55" t="e">
        <f>#REF!</f>
        <v>#REF!</v>
      </c>
      <c r="E7" s="55" t="e">
        <f>#REF!</f>
        <v>#REF!</v>
      </c>
      <c r="F7" s="55" t="e">
        <f>#REF!</f>
        <v>#REF!</v>
      </c>
      <c r="G7" s="55" t="e">
        <f>#REF!</f>
        <v>#REF!</v>
      </c>
      <c r="H7" s="55" t="e">
        <f>#REF!</f>
        <v>#REF!</v>
      </c>
      <c r="I7" s="55" t="e">
        <f>#REF!</f>
        <v>#REF!</v>
      </c>
      <c r="J7" s="55" t="e">
        <f>#REF!</f>
        <v>#REF!</v>
      </c>
      <c r="K7" s="55" t="e">
        <f>#REF!</f>
        <v>#REF!</v>
      </c>
      <c r="L7" s="55" t="e">
        <f>#REF!</f>
        <v>#REF!</v>
      </c>
      <c r="M7" s="55" t="e">
        <f>#REF!</f>
        <v>#REF!</v>
      </c>
      <c r="N7" s="55" t="e">
        <f>#REF!</f>
        <v>#REF!</v>
      </c>
      <c r="O7" s="55" t="e">
        <f>#REF!</f>
        <v>#REF!</v>
      </c>
      <c r="P7" s="55" t="e">
        <f>#REF!</f>
        <v>#REF!</v>
      </c>
      <c r="Q7" s="55" t="e">
        <f>#REF!</f>
        <v>#REF!</v>
      </c>
      <c r="R7" s="55" t="e">
        <f>#REF!</f>
        <v>#REF!</v>
      </c>
      <c r="S7" s="55" t="e">
        <f>#REF!</f>
        <v>#REF!</v>
      </c>
      <c r="T7" s="55" t="e">
        <f>#REF!</f>
        <v>#REF!</v>
      </c>
      <c r="U7" s="55" t="e">
        <f>#REF!</f>
        <v>#REF!</v>
      </c>
      <c r="V7" s="55" t="e">
        <f>#REF!</f>
        <v>#REF!</v>
      </c>
      <c r="W7" s="55" t="e">
        <f>#REF!</f>
        <v>#REF!</v>
      </c>
      <c r="X7" s="55" t="e">
        <f>#REF!</f>
        <v>#REF!</v>
      </c>
      <c r="Y7" s="55" t="e">
        <f>#REF!</f>
        <v>#REF!</v>
      </c>
      <c r="Z7" s="55" t="e">
        <f>#REF!</f>
        <v>#REF!</v>
      </c>
      <c r="AA7" s="55" t="e">
        <f>#REF!</f>
        <v>#REF!</v>
      </c>
      <c r="AB7" s="55">
        <f>'26.Spieltag'!$AG12</f>
        <v>14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 t="e">
        <f t="shared" si="7"/>
        <v>#REF!</v>
      </c>
      <c r="AL7" s="58" t="e">
        <f t="shared" si="1"/>
        <v>#REF!</v>
      </c>
      <c r="AM7" s="58" t="e">
        <f t="shared" si="2"/>
        <v>#REF!</v>
      </c>
      <c r="AN7" s="58" t="e">
        <f t="shared" si="3"/>
        <v>#REF!</v>
      </c>
      <c r="AO7" s="58" t="e">
        <f t="shared" si="4"/>
        <v>#REF!</v>
      </c>
      <c r="AP7" s="59" t="e">
        <f t="shared" si="5"/>
        <v>#REF!</v>
      </c>
      <c r="AQ7" s="63" t="e">
        <f t="shared" si="6"/>
        <v>#REF!</v>
      </c>
      <c r="AS7" s="53">
        <v>5</v>
      </c>
      <c r="AT7" s="57" t="s">
        <v>57</v>
      </c>
      <c r="AU7" s="75">
        <v>17</v>
      </c>
    </row>
    <row r="8" spans="1:47" ht="14.25" x14ac:dyDescent="0.25">
      <c r="A8" s="55"/>
      <c r="B8" s="55" t="e">
        <f>#REF!</f>
        <v>#REF!</v>
      </c>
      <c r="C8" s="55" t="e">
        <f>#REF!</f>
        <v>#REF!</v>
      </c>
      <c r="D8" s="55" t="e">
        <f>#REF!</f>
        <v>#REF!</v>
      </c>
      <c r="E8" s="55" t="e">
        <f>#REF!</f>
        <v>#REF!</v>
      </c>
      <c r="F8" s="55" t="e">
        <f>#REF!</f>
        <v>#REF!</v>
      </c>
      <c r="G8" s="55" t="e">
        <f>#REF!</f>
        <v>#REF!</v>
      </c>
      <c r="H8" s="55" t="e">
        <f>#REF!</f>
        <v>#REF!</v>
      </c>
      <c r="I8" s="55" t="e">
        <f>#REF!</f>
        <v>#REF!</v>
      </c>
      <c r="J8" s="55" t="e">
        <f>#REF!</f>
        <v>#REF!</v>
      </c>
      <c r="K8" s="55" t="e">
        <f>#REF!</f>
        <v>#REF!</v>
      </c>
      <c r="L8" s="55" t="e">
        <f>#REF!</f>
        <v>#REF!</v>
      </c>
      <c r="M8" s="55" t="e">
        <f>#REF!</f>
        <v>#REF!</v>
      </c>
      <c r="N8" s="55" t="e">
        <f>#REF!</f>
        <v>#REF!</v>
      </c>
      <c r="O8" s="55" t="e">
        <f>#REF!</f>
        <v>#REF!</v>
      </c>
      <c r="P8" s="55" t="e">
        <f>#REF!</f>
        <v>#REF!</v>
      </c>
      <c r="Q8" s="55" t="e">
        <f>#REF!</f>
        <v>#REF!</v>
      </c>
      <c r="R8" s="55" t="e">
        <f>#REF!</f>
        <v>#REF!</v>
      </c>
      <c r="S8" s="55" t="e">
        <f>#REF!</f>
        <v>#REF!</v>
      </c>
      <c r="T8" s="55" t="e">
        <f>#REF!</f>
        <v>#REF!</v>
      </c>
      <c r="U8" s="55" t="e">
        <f>#REF!</f>
        <v>#REF!</v>
      </c>
      <c r="V8" s="55" t="e">
        <f>#REF!</f>
        <v>#REF!</v>
      </c>
      <c r="W8" s="55" t="e">
        <f>#REF!</f>
        <v>#REF!</v>
      </c>
      <c r="X8" s="55" t="e">
        <f>#REF!</f>
        <v>#REF!</v>
      </c>
      <c r="Y8" s="55" t="e">
        <f>#REF!</f>
        <v>#REF!</v>
      </c>
      <c r="Z8" s="55" t="e">
        <f>#REF!</f>
        <v>#REF!</v>
      </c>
      <c r="AA8" s="55" t="e">
        <f>#REF!</f>
        <v>#REF!</v>
      </c>
      <c r="AB8" s="55">
        <f>'26.Spieltag'!$AG13</f>
        <v>4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 t="e">
        <f t="shared" si="7"/>
        <v>#REF!</v>
      </c>
      <c r="AL8" s="58" t="e">
        <f t="shared" si="1"/>
        <v>#REF!</v>
      </c>
      <c r="AM8" s="58" t="e">
        <f t="shared" si="2"/>
        <v>#REF!</v>
      </c>
      <c r="AN8" s="58" t="e">
        <f t="shared" si="3"/>
        <v>#REF!</v>
      </c>
      <c r="AO8" s="58" t="e">
        <f t="shared" si="4"/>
        <v>#REF!</v>
      </c>
      <c r="AP8" s="59" t="e">
        <f t="shared" si="5"/>
        <v>#REF!</v>
      </c>
      <c r="AQ8" s="63" t="e">
        <f t="shared" si="6"/>
        <v>#REF!</v>
      </c>
      <c r="AS8" s="53">
        <v>6</v>
      </c>
      <c r="AT8" s="57" t="s">
        <v>60</v>
      </c>
      <c r="AU8" s="56">
        <v>15</v>
      </c>
    </row>
    <row r="9" spans="1:47" ht="14.25" x14ac:dyDescent="0.25">
      <c r="A9" s="55"/>
      <c r="B9" s="55" t="e">
        <f>#REF!</f>
        <v>#REF!</v>
      </c>
      <c r="C9" s="55" t="e">
        <f>#REF!</f>
        <v>#REF!</v>
      </c>
      <c r="D9" s="55" t="e">
        <f>#REF!</f>
        <v>#REF!</v>
      </c>
      <c r="E9" s="55" t="e">
        <f>#REF!</f>
        <v>#REF!</v>
      </c>
      <c r="F9" s="55" t="e">
        <f>#REF!</f>
        <v>#REF!</v>
      </c>
      <c r="G9" s="55" t="e">
        <f>#REF!</f>
        <v>#REF!</v>
      </c>
      <c r="H9" s="55" t="e">
        <f>#REF!</f>
        <v>#REF!</v>
      </c>
      <c r="I9" s="55" t="e">
        <f>#REF!</f>
        <v>#REF!</v>
      </c>
      <c r="J9" s="55" t="e">
        <f>#REF!</f>
        <v>#REF!</v>
      </c>
      <c r="K9" s="55" t="e">
        <f>#REF!</f>
        <v>#REF!</v>
      </c>
      <c r="L9" s="55" t="e">
        <f>#REF!</f>
        <v>#REF!</v>
      </c>
      <c r="M9" s="55" t="e">
        <f>#REF!</f>
        <v>#REF!</v>
      </c>
      <c r="N9" s="55" t="e">
        <f>#REF!</f>
        <v>#REF!</v>
      </c>
      <c r="O9" s="55" t="e">
        <f>#REF!</f>
        <v>#REF!</v>
      </c>
      <c r="P9" s="55" t="e">
        <f>#REF!</f>
        <v>#REF!</v>
      </c>
      <c r="Q9" s="55" t="e">
        <f>#REF!</f>
        <v>#REF!</v>
      </c>
      <c r="R9" s="55" t="e">
        <f>#REF!</f>
        <v>#REF!</v>
      </c>
      <c r="S9" s="55" t="e">
        <f>#REF!</f>
        <v>#REF!</v>
      </c>
      <c r="T9" s="55" t="e">
        <f>#REF!</f>
        <v>#REF!</v>
      </c>
      <c r="U9" s="55" t="e">
        <f>#REF!</f>
        <v>#REF!</v>
      </c>
      <c r="V9" s="55" t="e">
        <f>#REF!</f>
        <v>#REF!</v>
      </c>
      <c r="W9" s="55" t="e">
        <f>#REF!</f>
        <v>#REF!</v>
      </c>
      <c r="X9" s="55" t="e">
        <f>#REF!</f>
        <v>#REF!</v>
      </c>
      <c r="Y9" s="55" t="e">
        <f>#REF!</f>
        <v>#REF!</v>
      </c>
      <c r="Z9" s="55" t="e">
        <f>#REF!</f>
        <v>#REF!</v>
      </c>
      <c r="AA9" s="55" t="e">
        <f>#REF!</f>
        <v>#REF!</v>
      </c>
      <c r="AB9" s="55">
        <f>'26.Spieltag'!$AG14</f>
        <v>2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 t="e">
        <f t="shared" si="7"/>
        <v>#REF!</v>
      </c>
      <c r="AL9" s="58" t="e">
        <f t="shared" si="1"/>
        <v>#REF!</v>
      </c>
      <c r="AM9" s="58" t="e">
        <f t="shared" si="2"/>
        <v>#REF!</v>
      </c>
      <c r="AN9" s="58" t="e">
        <f t="shared" si="3"/>
        <v>#REF!</v>
      </c>
      <c r="AO9" s="58" t="e">
        <f t="shared" si="4"/>
        <v>#REF!</v>
      </c>
      <c r="AP9" s="59" t="e">
        <f t="shared" si="5"/>
        <v>#REF!</v>
      </c>
      <c r="AQ9" s="63" t="e">
        <f t="shared" si="6"/>
        <v>#REF!</v>
      </c>
      <c r="AS9" s="53">
        <v>7</v>
      </c>
      <c r="AT9" s="54" t="s">
        <v>58</v>
      </c>
      <c r="AU9" s="56">
        <v>32</v>
      </c>
    </row>
    <row r="10" spans="1:47" ht="14.25" x14ac:dyDescent="0.25">
      <c r="A10" s="55"/>
      <c r="B10" s="55" t="e">
        <f>#REF!</f>
        <v>#REF!</v>
      </c>
      <c r="C10" s="55" t="e">
        <f>#REF!</f>
        <v>#REF!</v>
      </c>
      <c r="D10" s="55" t="e">
        <f>#REF!</f>
        <v>#REF!</v>
      </c>
      <c r="E10" s="55" t="e">
        <f>#REF!</f>
        <v>#REF!</v>
      </c>
      <c r="F10" s="55" t="e">
        <f>#REF!</f>
        <v>#REF!</v>
      </c>
      <c r="G10" s="55" t="e">
        <f>#REF!</f>
        <v>#REF!</v>
      </c>
      <c r="H10" s="55" t="e">
        <f>#REF!</f>
        <v>#REF!</v>
      </c>
      <c r="I10" s="55" t="e">
        <f>#REF!</f>
        <v>#REF!</v>
      </c>
      <c r="J10" s="55" t="e">
        <f>#REF!</f>
        <v>#REF!</v>
      </c>
      <c r="K10" s="55" t="e">
        <f>#REF!</f>
        <v>#REF!</v>
      </c>
      <c r="L10" s="55" t="e">
        <f>#REF!</f>
        <v>#REF!</v>
      </c>
      <c r="M10" s="55" t="e">
        <f>#REF!</f>
        <v>#REF!</v>
      </c>
      <c r="N10" s="55" t="e">
        <f>#REF!</f>
        <v>#REF!</v>
      </c>
      <c r="O10" s="55" t="e">
        <f>#REF!</f>
        <v>#REF!</v>
      </c>
      <c r="P10" s="55" t="e">
        <f>#REF!</f>
        <v>#REF!</v>
      </c>
      <c r="Q10" s="55" t="e">
        <f>#REF!</f>
        <v>#REF!</v>
      </c>
      <c r="R10" s="55" t="e">
        <f>#REF!</f>
        <v>#REF!</v>
      </c>
      <c r="S10" s="55" t="e">
        <f>#REF!</f>
        <v>#REF!</v>
      </c>
      <c r="T10" s="55" t="e">
        <f>#REF!</f>
        <v>#REF!</v>
      </c>
      <c r="U10" s="55" t="e">
        <f>#REF!</f>
        <v>#REF!</v>
      </c>
      <c r="V10" s="55" t="e">
        <f>#REF!</f>
        <v>#REF!</v>
      </c>
      <c r="W10" s="55" t="e">
        <f>#REF!</f>
        <v>#REF!</v>
      </c>
      <c r="X10" s="55" t="e">
        <f>#REF!</f>
        <v>#REF!</v>
      </c>
      <c r="Y10" s="55" t="e">
        <f>#REF!</f>
        <v>#REF!</v>
      </c>
      <c r="Z10" s="55" t="e">
        <f>#REF!</f>
        <v>#REF!</v>
      </c>
      <c r="AA10" s="55" t="e">
        <f>#REF!</f>
        <v>#REF!</v>
      </c>
      <c r="AB10" s="55">
        <f>'26.Spieltag'!$AG15</f>
        <v>10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 t="e">
        <f t="shared" si="7"/>
        <v>#REF!</v>
      </c>
      <c r="AL10" s="58" t="e">
        <f t="shared" si="1"/>
        <v>#REF!</v>
      </c>
      <c r="AM10" s="58" t="e">
        <f t="shared" si="2"/>
        <v>#REF!</v>
      </c>
      <c r="AN10" s="58" t="e">
        <f t="shared" si="3"/>
        <v>#REF!</v>
      </c>
      <c r="AO10" s="58" t="e">
        <f t="shared" si="4"/>
        <v>#REF!</v>
      </c>
      <c r="AP10" s="59" t="e">
        <f t="shared" si="5"/>
        <v>#REF!</v>
      </c>
      <c r="AQ10" s="63" t="e">
        <f t="shared" si="6"/>
        <v>#REF!</v>
      </c>
      <c r="AS10" s="53">
        <v>8</v>
      </c>
      <c r="AT10" s="54" t="s">
        <v>55</v>
      </c>
      <c r="AU10" s="56">
        <v>16</v>
      </c>
    </row>
    <row r="11" spans="1:47" ht="14.25" x14ac:dyDescent="0.25">
      <c r="A11" s="55"/>
      <c r="B11" s="55" t="e">
        <f>#REF!</f>
        <v>#REF!</v>
      </c>
      <c r="C11" s="55" t="e">
        <f>#REF!</f>
        <v>#REF!</v>
      </c>
      <c r="D11" s="55" t="e">
        <f>#REF!</f>
        <v>#REF!</v>
      </c>
      <c r="E11" s="55" t="e">
        <f>#REF!</f>
        <v>#REF!</v>
      </c>
      <c r="F11" s="55" t="e">
        <f>#REF!</f>
        <v>#REF!</v>
      </c>
      <c r="G11" s="55" t="e">
        <f>#REF!</f>
        <v>#REF!</v>
      </c>
      <c r="H11" s="55" t="e">
        <f>#REF!</f>
        <v>#REF!</v>
      </c>
      <c r="I11" s="55" t="e">
        <f>#REF!</f>
        <v>#REF!</v>
      </c>
      <c r="J11" s="55" t="e">
        <f>#REF!</f>
        <v>#REF!</v>
      </c>
      <c r="K11" s="55" t="e">
        <f>#REF!</f>
        <v>#REF!</v>
      </c>
      <c r="L11" s="55" t="e">
        <f>#REF!</f>
        <v>#REF!</v>
      </c>
      <c r="M11" s="55" t="e">
        <f>#REF!</f>
        <v>#REF!</v>
      </c>
      <c r="N11" s="55" t="e">
        <f>#REF!</f>
        <v>#REF!</v>
      </c>
      <c r="O11" s="55" t="e">
        <f>#REF!</f>
        <v>#REF!</v>
      </c>
      <c r="P11" s="55" t="e">
        <f>#REF!</f>
        <v>#REF!</v>
      </c>
      <c r="Q11" s="55" t="e">
        <f>#REF!</f>
        <v>#REF!</v>
      </c>
      <c r="R11" s="55" t="e">
        <f>#REF!</f>
        <v>#REF!</v>
      </c>
      <c r="S11" s="55" t="e">
        <f>#REF!</f>
        <v>#REF!</v>
      </c>
      <c r="T11" s="55" t="e">
        <f>#REF!</f>
        <v>#REF!</v>
      </c>
      <c r="U11" s="55" t="e">
        <f>#REF!</f>
        <v>#REF!</v>
      </c>
      <c r="V11" s="55" t="e">
        <f>#REF!</f>
        <v>#REF!</v>
      </c>
      <c r="W11" s="55" t="e">
        <f>#REF!</f>
        <v>#REF!</v>
      </c>
      <c r="X11" s="55" t="e">
        <f>#REF!</f>
        <v>#REF!</v>
      </c>
      <c r="Y11" s="55" t="e">
        <f>#REF!</f>
        <v>#REF!</v>
      </c>
      <c r="Z11" s="55" t="e">
        <f>#REF!</f>
        <v>#REF!</v>
      </c>
      <c r="AA11" s="55" t="e">
        <f>#REF!</f>
        <v>#REF!</v>
      </c>
      <c r="AB11" s="55">
        <f>'26.Spieltag'!$AG16</f>
        <v>9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 t="e">
        <f t="shared" si="7"/>
        <v>#REF!</v>
      </c>
      <c r="AL11" s="58" t="e">
        <f t="shared" si="1"/>
        <v>#REF!</v>
      </c>
      <c r="AM11" s="58" t="e">
        <f t="shared" si="2"/>
        <v>#REF!</v>
      </c>
      <c r="AN11" s="58" t="e">
        <f t="shared" si="3"/>
        <v>#REF!</v>
      </c>
      <c r="AO11" s="58" t="e">
        <f t="shared" si="4"/>
        <v>#REF!</v>
      </c>
      <c r="AP11" s="59" t="e">
        <f t="shared" si="5"/>
        <v>#REF!</v>
      </c>
      <c r="AQ11" s="63" t="e">
        <f t="shared" si="6"/>
        <v>#REF!</v>
      </c>
      <c r="AS11" s="53">
        <v>9</v>
      </c>
      <c r="AT11" s="54" t="s">
        <v>59</v>
      </c>
      <c r="AU11" s="56">
        <v>22</v>
      </c>
    </row>
    <row r="12" spans="1:47" ht="14.25" x14ac:dyDescent="0.25">
      <c r="A12" s="55"/>
      <c r="B12" s="55" t="e">
        <f>#REF!</f>
        <v>#REF!</v>
      </c>
      <c r="C12" s="55" t="e">
        <f>#REF!</f>
        <v>#REF!</v>
      </c>
      <c r="D12" s="55" t="e">
        <f>#REF!</f>
        <v>#REF!</v>
      </c>
      <c r="E12" s="55" t="e">
        <f>#REF!</f>
        <v>#REF!</v>
      </c>
      <c r="F12" s="55" t="e">
        <f>#REF!</f>
        <v>#REF!</v>
      </c>
      <c r="G12" s="55" t="e">
        <f>#REF!</f>
        <v>#REF!</v>
      </c>
      <c r="H12" s="55" t="e">
        <f>#REF!</f>
        <v>#REF!</v>
      </c>
      <c r="I12" s="55" t="e">
        <f>#REF!</f>
        <v>#REF!</v>
      </c>
      <c r="J12" s="55" t="e">
        <f>#REF!</f>
        <v>#REF!</v>
      </c>
      <c r="K12" s="55" t="e">
        <f>#REF!</f>
        <v>#REF!</v>
      </c>
      <c r="L12" s="55" t="e">
        <f>#REF!</f>
        <v>#REF!</v>
      </c>
      <c r="M12" s="55" t="e">
        <f>#REF!</f>
        <v>#REF!</v>
      </c>
      <c r="N12" s="55" t="e">
        <f>#REF!</f>
        <v>#REF!</v>
      </c>
      <c r="O12" s="55" t="e">
        <f>#REF!</f>
        <v>#REF!</v>
      </c>
      <c r="P12" s="55" t="e">
        <f>#REF!</f>
        <v>#REF!</v>
      </c>
      <c r="Q12" s="55" t="e">
        <f>#REF!</f>
        <v>#REF!</v>
      </c>
      <c r="R12" s="55" t="e">
        <f>#REF!</f>
        <v>#REF!</v>
      </c>
      <c r="S12" s="55" t="e">
        <f>#REF!</f>
        <v>#REF!</v>
      </c>
      <c r="T12" s="55" t="e">
        <f>#REF!</f>
        <v>#REF!</v>
      </c>
      <c r="U12" s="55" t="e">
        <f>#REF!</f>
        <v>#REF!</v>
      </c>
      <c r="V12" s="55" t="e">
        <f>#REF!</f>
        <v>#REF!</v>
      </c>
      <c r="W12" s="55" t="e">
        <f>#REF!</f>
        <v>#REF!</v>
      </c>
      <c r="X12" s="55" t="e">
        <f>#REF!</f>
        <v>#REF!</v>
      </c>
      <c r="Y12" s="55" t="e">
        <f>#REF!</f>
        <v>#REF!</v>
      </c>
      <c r="Z12" s="55" t="e">
        <f>#REF!</f>
        <v>#REF!</v>
      </c>
      <c r="AA12" s="55" t="e">
        <f>#REF!</f>
        <v>#REF!</v>
      </c>
      <c r="AB12" s="55">
        <f>'26.Spieltag'!$AG17</f>
        <v>8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 t="e">
        <f t="shared" si="7"/>
        <v>#REF!</v>
      </c>
      <c r="AL12" s="58" t="e">
        <f t="shared" si="1"/>
        <v>#REF!</v>
      </c>
      <c r="AM12" s="58" t="e">
        <f t="shared" si="2"/>
        <v>#REF!</v>
      </c>
      <c r="AN12" s="58" t="e">
        <f t="shared" si="3"/>
        <v>#REF!</v>
      </c>
      <c r="AO12" s="58" t="e">
        <f t="shared" si="4"/>
        <v>#REF!</v>
      </c>
      <c r="AP12" s="59" t="e">
        <f t="shared" si="5"/>
        <v>#REF!</v>
      </c>
      <c r="AQ12" s="63" t="e">
        <f t="shared" si="6"/>
        <v>#REF!</v>
      </c>
      <c r="AS12" s="53">
        <v>10</v>
      </c>
      <c r="AT12" s="54" t="s">
        <v>65</v>
      </c>
      <c r="AU12" s="56">
        <v>14</v>
      </c>
    </row>
    <row r="13" spans="1:47" ht="14.25" x14ac:dyDescent="0.25">
      <c r="A13" s="55"/>
      <c r="B13" s="55" t="e">
        <f>#REF!</f>
        <v>#REF!</v>
      </c>
      <c r="C13" s="55" t="e">
        <f>#REF!</f>
        <v>#REF!</v>
      </c>
      <c r="D13" s="55" t="e">
        <f>#REF!</f>
        <v>#REF!</v>
      </c>
      <c r="E13" s="55" t="e">
        <f>#REF!</f>
        <v>#REF!</v>
      </c>
      <c r="F13" s="55" t="e">
        <f>#REF!</f>
        <v>#REF!</v>
      </c>
      <c r="G13" s="55" t="e">
        <f>#REF!</f>
        <v>#REF!</v>
      </c>
      <c r="H13" s="55" t="e">
        <f>#REF!</f>
        <v>#REF!</v>
      </c>
      <c r="I13" s="55" t="e">
        <f>#REF!</f>
        <v>#REF!</v>
      </c>
      <c r="J13" s="55" t="e">
        <f>#REF!</f>
        <v>#REF!</v>
      </c>
      <c r="K13" s="55" t="e">
        <f>#REF!</f>
        <v>#REF!</v>
      </c>
      <c r="L13" s="55" t="e">
        <f>#REF!</f>
        <v>#REF!</v>
      </c>
      <c r="M13" s="55" t="e">
        <f>#REF!</f>
        <v>#REF!</v>
      </c>
      <c r="N13" s="55" t="e">
        <f>#REF!</f>
        <v>#REF!</v>
      </c>
      <c r="O13" s="55" t="e">
        <f>#REF!</f>
        <v>#REF!</v>
      </c>
      <c r="P13" s="55" t="e">
        <f>#REF!</f>
        <v>#REF!</v>
      </c>
      <c r="Q13" s="55" t="e">
        <f>#REF!</f>
        <v>#REF!</v>
      </c>
      <c r="R13" s="55" t="e">
        <f>#REF!</f>
        <v>#REF!</v>
      </c>
      <c r="S13" s="55" t="e">
        <f>#REF!</f>
        <v>#REF!</v>
      </c>
      <c r="T13" s="55" t="e">
        <f>#REF!</f>
        <v>#REF!</v>
      </c>
      <c r="U13" s="55" t="e">
        <f>#REF!</f>
        <v>#REF!</v>
      </c>
      <c r="V13" s="55" t="e">
        <f>#REF!</f>
        <v>#REF!</v>
      </c>
      <c r="W13" s="55" t="e">
        <f>#REF!</f>
        <v>#REF!</v>
      </c>
      <c r="X13" s="55" t="e">
        <f>#REF!</f>
        <v>#REF!</v>
      </c>
      <c r="Y13" s="55" t="e">
        <f>#REF!</f>
        <v>#REF!</v>
      </c>
      <c r="Z13" s="55" t="e">
        <f>#REF!</f>
        <v>#REF!</v>
      </c>
      <c r="AA13" s="55" t="e">
        <f>#REF!</f>
        <v>#REF!</v>
      </c>
      <c r="AB13" s="55">
        <f>'26.Spieltag'!$AG18</f>
        <v>10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 t="e">
        <f t="shared" si="7"/>
        <v>#REF!</v>
      </c>
      <c r="AL13" s="58" t="e">
        <f t="shared" si="1"/>
        <v>#REF!</v>
      </c>
      <c r="AM13" s="58" t="e">
        <f t="shared" si="2"/>
        <v>#REF!</v>
      </c>
      <c r="AN13" s="58" t="e">
        <f t="shared" si="3"/>
        <v>#REF!</v>
      </c>
      <c r="AO13" s="58" t="e">
        <f t="shared" si="4"/>
        <v>#REF!</v>
      </c>
      <c r="AP13" s="59" t="e">
        <f t="shared" si="5"/>
        <v>#REF!</v>
      </c>
      <c r="AQ13" s="63" t="e">
        <f t="shared" si="6"/>
        <v>#REF!</v>
      </c>
      <c r="AS13" s="53">
        <v>11</v>
      </c>
      <c r="AT13" s="54" t="s">
        <v>52</v>
      </c>
      <c r="AU13" s="56">
        <v>15</v>
      </c>
    </row>
    <row r="14" spans="1:47" ht="14.25" x14ac:dyDescent="0.25">
      <c r="A14" s="55"/>
      <c r="B14" s="55" t="e">
        <f>#REF!</f>
        <v>#REF!</v>
      </c>
      <c r="C14" s="55" t="e">
        <f>#REF!</f>
        <v>#REF!</v>
      </c>
      <c r="D14" s="55" t="e">
        <f>#REF!</f>
        <v>#REF!</v>
      </c>
      <c r="E14" s="55" t="e">
        <f>#REF!</f>
        <v>#REF!</v>
      </c>
      <c r="F14" s="55" t="e">
        <f>#REF!</f>
        <v>#REF!</v>
      </c>
      <c r="G14" s="55" t="e">
        <f>#REF!</f>
        <v>#REF!</v>
      </c>
      <c r="H14" s="55" t="e">
        <f>#REF!</f>
        <v>#REF!</v>
      </c>
      <c r="I14" s="55" t="e">
        <f>#REF!</f>
        <v>#REF!</v>
      </c>
      <c r="J14" s="55" t="e">
        <f>#REF!</f>
        <v>#REF!</v>
      </c>
      <c r="K14" s="55" t="e">
        <f>#REF!</f>
        <v>#REF!</v>
      </c>
      <c r="L14" s="55" t="e">
        <f>#REF!</f>
        <v>#REF!</v>
      </c>
      <c r="M14" s="55" t="e">
        <f>#REF!</f>
        <v>#REF!</v>
      </c>
      <c r="N14" s="55" t="e">
        <f>#REF!</f>
        <v>#REF!</v>
      </c>
      <c r="O14" s="55" t="e">
        <f>#REF!</f>
        <v>#REF!</v>
      </c>
      <c r="P14" s="55" t="e">
        <f>#REF!</f>
        <v>#REF!</v>
      </c>
      <c r="Q14" s="55" t="e">
        <f>#REF!</f>
        <v>#REF!</v>
      </c>
      <c r="R14" s="55" t="e">
        <f>#REF!</f>
        <v>#REF!</v>
      </c>
      <c r="S14" s="55" t="e">
        <f>#REF!</f>
        <v>#REF!</v>
      </c>
      <c r="T14" s="55" t="e">
        <f>#REF!</f>
        <v>#REF!</v>
      </c>
      <c r="U14" s="55" t="e">
        <f>#REF!</f>
        <v>#REF!</v>
      </c>
      <c r="V14" s="55" t="e">
        <f>#REF!</f>
        <v>#REF!</v>
      </c>
      <c r="W14" s="55" t="e">
        <f>#REF!</f>
        <v>#REF!</v>
      </c>
      <c r="X14" s="55" t="e">
        <f>#REF!</f>
        <v>#REF!</v>
      </c>
      <c r="Y14" s="55" t="e">
        <f>#REF!</f>
        <v>#REF!</v>
      </c>
      <c r="Z14" s="55" t="e">
        <f>#REF!</f>
        <v>#REF!</v>
      </c>
      <c r="AA14" s="55" t="e">
        <f>#REF!</f>
        <v>#REF!</v>
      </c>
      <c r="AB14" s="55">
        <f>'26.Spieltag'!$AG19</f>
        <v>10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 t="e">
        <f t="shared" si="7"/>
        <v>#REF!</v>
      </c>
      <c r="AL14" s="58" t="e">
        <f t="shared" si="1"/>
        <v>#REF!</v>
      </c>
      <c r="AM14" s="58" t="e">
        <f t="shared" si="2"/>
        <v>#REF!</v>
      </c>
      <c r="AN14" s="58" t="e">
        <f t="shared" si="3"/>
        <v>#REF!</v>
      </c>
      <c r="AO14" s="58" t="e">
        <f t="shared" si="4"/>
        <v>#REF!</v>
      </c>
      <c r="AP14" s="59" t="e">
        <f t="shared" si="5"/>
        <v>#REF!</v>
      </c>
      <c r="AQ14" s="63" t="e">
        <f t="shared" si="6"/>
        <v>#REF!</v>
      </c>
      <c r="AS14" s="53">
        <v>12</v>
      </c>
      <c r="AT14" s="54" t="s">
        <v>57</v>
      </c>
      <c r="AU14" s="56">
        <v>28</v>
      </c>
    </row>
    <row r="15" spans="1:47" ht="14.25" x14ac:dyDescent="0.25">
      <c r="A15" s="55"/>
      <c r="B15" s="55" t="e">
        <f>#REF!</f>
        <v>#REF!</v>
      </c>
      <c r="C15" s="55" t="e">
        <f>#REF!</f>
        <v>#REF!</v>
      </c>
      <c r="D15" s="55" t="e">
        <f>#REF!</f>
        <v>#REF!</v>
      </c>
      <c r="E15" s="55" t="e">
        <f>#REF!</f>
        <v>#REF!</v>
      </c>
      <c r="F15" s="55" t="e">
        <f>#REF!</f>
        <v>#REF!</v>
      </c>
      <c r="G15" s="55" t="e">
        <f>#REF!</f>
        <v>#REF!</v>
      </c>
      <c r="H15" s="55" t="e">
        <f>#REF!</f>
        <v>#REF!</v>
      </c>
      <c r="I15" s="55" t="e">
        <f>#REF!</f>
        <v>#REF!</v>
      </c>
      <c r="J15" s="55" t="e">
        <f>#REF!</f>
        <v>#REF!</v>
      </c>
      <c r="K15" s="55" t="e">
        <f>#REF!</f>
        <v>#REF!</v>
      </c>
      <c r="L15" s="55" t="e">
        <f>#REF!</f>
        <v>#REF!</v>
      </c>
      <c r="M15" s="55" t="e">
        <f>#REF!</f>
        <v>#REF!</v>
      </c>
      <c r="N15" s="55" t="e">
        <f>#REF!</f>
        <v>#REF!</v>
      </c>
      <c r="O15" s="55" t="e">
        <f>#REF!</f>
        <v>#REF!</v>
      </c>
      <c r="P15" s="55" t="e">
        <f>#REF!</f>
        <v>#REF!</v>
      </c>
      <c r="Q15" s="55" t="e">
        <f>#REF!</f>
        <v>#REF!</v>
      </c>
      <c r="R15" s="55" t="e">
        <f>#REF!</f>
        <v>#REF!</v>
      </c>
      <c r="S15" s="55" t="e">
        <f>#REF!</f>
        <v>#REF!</v>
      </c>
      <c r="T15" s="55" t="e">
        <f>#REF!</f>
        <v>#REF!</v>
      </c>
      <c r="U15" s="55" t="e">
        <f>#REF!</f>
        <v>#REF!</v>
      </c>
      <c r="V15" s="55" t="e">
        <f>#REF!</f>
        <v>#REF!</v>
      </c>
      <c r="W15" s="55" t="e">
        <f>#REF!</f>
        <v>#REF!</v>
      </c>
      <c r="X15" s="55" t="e">
        <f>#REF!</f>
        <v>#REF!</v>
      </c>
      <c r="Y15" s="55" t="e">
        <f>#REF!</f>
        <v>#REF!</v>
      </c>
      <c r="Z15" s="55" t="e">
        <f>#REF!</f>
        <v>#REF!</v>
      </c>
      <c r="AA15" s="55" t="e">
        <f>#REF!</f>
        <v>#REF!</v>
      </c>
      <c r="AB15" s="55">
        <f>'26.Spieltag'!$AG20</f>
        <v>10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 t="e">
        <f t="shared" si="7"/>
        <v>#REF!</v>
      </c>
      <c r="AL15" s="58" t="e">
        <f t="shared" si="1"/>
        <v>#REF!</v>
      </c>
      <c r="AM15" s="58" t="e">
        <f t="shared" si="2"/>
        <v>#REF!</v>
      </c>
      <c r="AN15" s="58" t="e">
        <f t="shared" si="3"/>
        <v>#REF!</v>
      </c>
      <c r="AO15" s="58" t="e">
        <f t="shared" si="4"/>
        <v>#REF!</v>
      </c>
      <c r="AP15" s="59" t="e">
        <f t="shared" si="5"/>
        <v>#REF!</v>
      </c>
      <c r="AQ15" s="63" t="e">
        <f t="shared" si="6"/>
        <v>#REF!</v>
      </c>
      <c r="AS15" s="53">
        <v>13</v>
      </c>
      <c r="AT15" s="54" t="s">
        <v>68</v>
      </c>
      <c r="AU15" s="56">
        <v>20</v>
      </c>
    </row>
    <row r="16" spans="1:47" ht="14.25" x14ac:dyDescent="0.25">
      <c r="A16" s="55"/>
      <c r="B16" s="55" t="e">
        <f>#REF!</f>
        <v>#REF!</v>
      </c>
      <c r="C16" s="55" t="e">
        <f>#REF!</f>
        <v>#REF!</v>
      </c>
      <c r="D16" s="55" t="e">
        <f>#REF!</f>
        <v>#REF!</v>
      </c>
      <c r="E16" s="55" t="e">
        <f>#REF!</f>
        <v>#REF!</v>
      </c>
      <c r="F16" s="55" t="e">
        <f>#REF!</f>
        <v>#REF!</v>
      </c>
      <c r="G16" s="55" t="e">
        <f>#REF!</f>
        <v>#REF!</v>
      </c>
      <c r="H16" s="55" t="e">
        <f>#REF!</f>
        <v>#REF!</v>
      </c>
      <c r="I16" s="55" t="e">
        <f>#REF!</f>
        <v>#REF!</v>
      </c>
      <c r="J16" s="55" t="e">
        <f>#REF!</f>
        <v>#REF!</v>
      </c>
      <c r="K16" s="55" t="e">
        <f>#REF!</f>
        <v>#REF!</v>
      </c>
      <c r="L16" s="55" t="e">
        <f>#REF!</f>
        <v>#REF!</v>
      </c>
      <c r="M16" s="55" t="e">
        <f>#REF!</f>
        <v>#REF!</v>
      </c>
      <c r="N16" s="55" t="e">
        <f>#REF!</f>
        <v>#REF!</v>
      </c>
      <c r="O16" s="55" t="e">
        <f>#REF!</f>
        <v>#REF!</v>
      </c>
      <c r="P16" s="55" t="e">
        <f>#REF!</f>
        <v>#REF!</v>
      </c>
      <c r="Q16" s="55" t="e">
        <f>#REF!</f>
        <v>#REF!</v>
      </c>
      <c r="R16" s="55" t="e">
        <f>#REF!</f>
        <v>#REF!</v>
      </c>
      <c r="S16" s="55" t="e">
        <f>#REF!</f>
        <v>#REF!</v>
      </c>
      <c r="T16" s="55" t="e">
        <f>#REF!</f>
        <v>#REF!</v>
      </c>
      <c r="U16" s="55" t="e">
        <f>#REF!</f>
        <v>#REF!</v>
      </c>
      <c r="V16" s="55" t="e">
        <f>#REF!</f>
        <v>#REF!</v>
      </c>
      <c r="W16" s="55" t="e">
        <f>#REF!</f>
        <v>#REF!</v>
      </c>
      <c r="X16" s="55" t="e">
        <f>#REF!</f>
        <v>#REF!</v>
      </c>
      <c r="Y16" s="55" t="e">
        <f>#REF!</f>
        <v>#REF!</v>
      </c>
      <c r="Z16" s="55" t="e">
        <f>#REF!</f>
        <v>#REF!</v>
      </c>
      <c r="AA16" s="55" t="e">
        <f>#REF!</f>
        <v>#REF!</v>
      </c>
      <c r="AB16" s="55">
        <f>'26.Spieltag'!$AG21</f>
        <v>6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 t="e">
        <f t="shared" si="0"/>
        <v>#REF!</v>
      </c>
      <c r="AL16" s="58" t="e">
        <f t="shared" si="1"/>
        <v>#REF!</v>
      </c>
      <c r="AM16" s="58" t="e">
        <f t="shared" si="2"/>
        <v>#REF!</v>
      </c>
      <c r="AN16" s="58" t="e">
        <f t="shared" si="3"/>
        <v>#REF!</v>
      </c>
      <c r="AO16" s="58" t="e">
        <f t="shared" si="4"/>
        <v>#REF!</v>
      </c>
      <c r="AP16" s="59" t="e">
        <f t="shared" si="5"/>
        <v>#REF!</v>
      </c>
      <c r="AQ16" s="63" t="e">
        <f t="shared" si="6"/>
        <v>#REF!</v>
      </c>
      <c r="AS16" s="53">
        <v>14</v>
      </c>
      <c r="AT16" s="54" t="s">
        <v>57</v>
      </c>
      <c r="AU16" s="56">
        <v>19</v>
      </c>
    </row>
    <row r="17" spans="1:47" ht="14.25" x14ac:dyDescent="0.25">
      <c r="A17" s="55"/>
      <c r="B17" s="55" t="e">
        <f>#REF!</f>
        <v>#REF!</v>
      </c>
      <c r="C17" s="55" t="e">
        <f>#REF!</f>
        <v>#REF!</v>
      </c>
      <c r="D17" s="55" t="e">
        <f>#REF!</f>
        <v>#REF!</v>
      </c>
      <c r="E17" s="55" t="e">
        <f>#REF!</f>
        <v>#REF!</v>
      </c>
      <c r="F17" s="55" t="e">
        <f>#REF!</f>
        <v>#REF!</v>
      </c>
      <c r="G17" s="55" t="e">
        <f>#REF!</f>
        <v>#REF!</v>
      </c>
      <c r="H17" s="55" t="e">
        <f>#REF!</f>
        <v>#REF!</v>
      </c>
      <c r="I17" s="55" t="e">
        <f>#REF!</f>
        <v>#REF!</v>
      </c>
      <c r="J17" s="55" t="e">
        <f>#REF!</f>
        <v>#REF!</v>
      </c>
      <c r="K17" s="55" t="e">
        <f>#REF!</f>
        <v>#REF!</v>
      </c>
      <c r="L17" s="55" t="e">
        <f>#REF!</f>
        <v>#REF!</v>
      </c>
      <c r="M17" s="55" t="e">
        <f>#REF!</f>
        <v>#REF!</v>
      </c>
      <c r="N17" s="55" t="e">
        <f>#REF!</f>
        <v>#REF!</v>
      </c>
      <c r="O17" s="55" t="e">
        <f>#REF!</f>
        <v>#REF!</v>
      </c>
      <c r="P17" s="55" t="e">
        <f>#REF!</f>
        <v>#REF!</v>
      </c>
      <c r="Q17" s="55" t="e">
        <f>#REF!</f>
        <v>#REF!</v>
      </c>
      <c r="R17" s="55" t="e">
        <f>#REF!</f>
        <v>#REF!</v>
      </c>
      <c r="S17" s="55" t="e">
        <f>#REF!</f>
        <v>#REF!</v>
      </c>
      <c r="T17" s="55" t="e">
        <f>#REF!</f>
        <v>#REF!</v>
      </c>
      <c r="U17" s="55" t="e">
        <f>#REF!</f>
        <v>#REF!</v>
      </c>
      <c r="V17" s="55" t="e">
        <f>#REF!</f>
        <v>#REF!</v>
      </c>
      <c r="W17" s="55" t="e">
        <f>#REF!</f>
        <v>#REF!</v>
      </c>
      <c r="X17" s="55" t="e">
        <f>#REF!</f>
        <v>#REF!</v>
      </c>
      <c r="Y17" s="55" t="e">
        <f>#REF!</f>
        <v>#REF!</v>
      </c>
      <c r="Z17" s="55" t="e">
        <f>#REF!</f>
        <v>#REF!</v>
      </c>
      <c r="AA17" s="55" t="e">
        <f>#REF!</f>
        <v>#REF!</v>
      </c>
      <c r="AB17" s="55">
        <f>'26.Spieltag'!$AG22</f>
        <v>10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 t="e">
        <f t="shared" si="0"/>
        <v>#REF!</v>
      </c>
      <c r="AL17" s="58" t="e">
        <f t="shared" si="1"/>
        <v>#REF!</v>
      </c>
      <c r="AM17" s="58" t="e">
        <f t="shared" si="2"/>
        <v>#REF!</v>
      </c>
      <c r="AN17" s="58" t="e">
        <f t="shared" si="3"/>
        <v>#REF!</v>
      </c>
      <c r="AO17" s="58" t="e">
        <f t="shared" si="4"/>
        <v>#REF!</v>
      </c>
      <c r="AP17" s="59" t="e">
        <f t="shared" si="5"/>
        <v>#REF!</v>
      </c>
      <c r="AQ17" s="63" t="e">
        <f t="shared" si="6"/>
        <v>#REF!</v>
      </c>
      <c r="AS17" s="53">
        <v>15</v>
      </c>
      <c r="AT17" s="57" t="s">
        <v>63</v>
      </c>
      <c r="AU17" s="56">
        <v>28</v>
      </c>
    </row>
    <row r="18" spans="1:47" ht="14.25" x14ac:dyDescent="0.25">
      <c r="A18" s="55"/>
      <c r="B18" s="55" t="e">
        <f>#REF!</f>
        <v>#REF!</v>
      </c>
      <c r="C18" s="55" t="e">
        <f>#REF!</f>
        <v>#REF!</v>
      </c>
      <c r="D18" s="55" t="e">
        <f>#REF!</f>
        <v>#REF!</v>
      </c>
      <c r="E18" s="55" t="e">
        <f>#REF!</f>
        <v>#REF!</v>
      </c>
      <c r="F18" s="55" t="e">
        <f>#REF!</f>
        <v>#REF!</v>
      </c>
      <c r="G18" s="55" t="e">
        <f>#REF!</f>
        <v>#REF!</v>
      </c>
      <c r="H18" s="55" t="e">
        <f>#REF!</f>
        <v>#REF!</v>
      </c>
      <c r="I18" s="55" t="e">
        <f>#REF!</f>
        <v>#REF!</v>
      </c>
      <c r="J18" s="55" t="e">
        <f>#REF!</f>
        <v>#REF!</v>
      </c>
      <c r="K18" s="55" t="e">
        <f>#REF!</f>
        <v>#REF!</v>
      </c>
      <c r="L18" s="55" t="e">
        <f>#REF!</f>
        <v>#REF!</v>
      </c>
      <c r="M18" s="55" t="e">
        <f>#REF!</f>
        <v>#REF!</v>
      </c>
      <c r="N18" s="55" t="e">
        <f>#REF!</f>
        <v>#REF!</v>
      </c>
      <c r="O18" s="55" t="e">
        <f>#REF!</f>
        <v>#REF!</v>
      </c>
      <c r="P18" s="55" t="e">
        <f>#REF!</f>
        <v>#REF!</v>
      </c>
      <c r="Q18" s="55" t="e">
        <f>#REF!</f>
        <v>#REF!</v>
      </c>
      <c r="R18" s="55" t="e">
        <f>#REF!</f>
        <v>#REF!</v>
      </c>
      <c r="S18" s="55" t="e">
        <f>#REF!</f>
        <v>#REF!</v>
      </c>
      <c r="T18" s="55" t="e">
        <f>#REF!</f>
        <v>#REF!</v>
      </c>
      <c r="U18" s="55" t="e">
        <f>#REF!</f>
        <v>#REF!</v>
      </c>
      <c r="V18" s="55" t="e">
        <f>#REF!</f>
        <v>#REF!</v>
      </c>
      <c r="W18" s="55" t="e">
        <f>#REF!</f>
        <v>#REF!</v>
      </c>
      <c r="X18" s="55" t="e">
        <f>#REF!</f>
        <v>#REF!</v>
      </c>
      <c r="Y18" s="55" t="e">
        <f>#REF!</f>
        <v>#REF!</v>
      </c>
      <c r="Z18" s="55" t="e">
        <f>#REF!</f>
        <v>#REF!</v>
      </c>
      <c r="AA18" s="55" t="e">
        <f>#REF!</f>
        <v>#REF!</v>
      </c>
      <c r="AB18" s="55">
        <f>'26.Spieltag'!$AG23</f>
        <v>8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 t="e">
        <f t="shared" si="0"/>
        <v>#REF!</v>
      </c>
      <c r="AL18" s="58" t="e">
        <f t="shared" si="1"/>
        <v>#REF!</v>
      </c>
      <c r="AM18" s="58" t="e">
        <f t="shared" si="2"/>
        <v>#REF!</v>
      </c>
      <c r="AN18" s="58" t="e">
        <f t="shared" si="3"/>
        <v>#REF!</v>
      </c>
      <c r="AO18" s="58" t="e">
        <f t="shared" si="4"/>
        <v>#REF!</v>
      </c>
      <c r="AP18" s="59" t="e">
        <f t="shared" si="5"/>
        <v>#REF!</v>
      </c>
      <c r="AQ18" s="63" t="e">
        <f t="shared" si="6"/>
        <v>#REF!</v>
      </c>
      <c r="AS18" s="53">
        <v>16</v>
      </c>
      <c r="AT18" s="54" t="s">
        <v>70</v>
      </c>
      <c r="AU18" s="56">
        <v>19</v>
      </c>
    </row>
    <row r="19" spans="1:47" ht="14.25" x14ac:dyDescent="0.25">
      <c r="A19" s="55"/>
      <c r="B19" s="55" t="e">
        <f>#REF!</f>
        <v>#REF!</v>
      </c>
      <c r="C19" s="55" t="e">
        <f>#REF!</f>
        <v>#REF!</v>
      </c>
      <c r="D19" s="55" t="e">
        <f>#REF!</f>
        <v>#REF!</v>
      </c>
      <c r="E19" s="55" t="e">
        <f>#REF!</f>
        <v>#REF!</v>
      </c>
      <c r="F19" s="55" t="e">
        <f>#REF!</f>
        <v>#REF!</v>
      </c>
      <c r="G19" s="55" t="e">
        <f>#REF!</f>
        <v>#REF!</v>
      </c>
      <c r="H19" s="55" t="e">
        <f>#REF!</f>
        <v>#REF!</v>
      </c>
      <c r="I19" s="55" t="e">
        <f>#REF!</f>
        <v>#REF!</v>
      </c>
      <c r="J19" s="55" t="e">
        <f>#REF!</f>
        <v>#REF!</v>
      </c>
      <c r="K19" s="55" t="e">
        <f>#REF!</f>
        <v>#REF!</v>
      </c>
      <c r="L19" s="55" t="e">
        <f>#REF!</f>
        <v>#REF!</v>
      </c>
      <c r="M19" s="55" t="e">
        <f>#REF!</f>
        <v>#REF!</v>
      </c>
      <c r="N19" s="55" t="e">
        <f>#REF!</f>
        <v>#REF!</v>
      </c>
      <c r="O19" s="55" t="e">
        <f>#REF!</f>
        <v>#REF!</v>
      </c>
      <c r="P19" s="55" t="e">
        <f>#REF!</f>
        <v>#REF!</v>
      </c>
      <c r="Q19" s="55" t="e">
        <f>#REF!</f>
        <v>#REF!</v>
      </c>
      <c r="R19" s="55" t="e">
        <f>#REF!</f>
        <v>#REF!</v>
      </c>
      <c r="S19" s="55" t="e">
        <f>#REF!</f>
        <v>#REF!</v>
      </c>
      <c r="T19" s="55" t="e">
        <f>#REF!</f>
        <v>#REF!</v>
      </c>
      <c r="U19" s="55" t="e">
        <f>#REF!</f>
        <v>#REF!</v>
      </c>
      <c r="V19" s="55" t="e">
        <f>#REF!</f>
        <v>#REF!</v>
      </c>
      <c r="W19" s="55" t="e">
        <f>#REF!</f>
        <v>#REF!</v>
      </c>
      <c r="X19" s="55" t="e">
        <f>#REF!</f>
        <v>#REF!</v>
      </c>
      <c r="Y19" s="55" t="e">
        <f>#REF!</f>
        <v>#REF!</v>
      </c>
      <c r="Z19" s="55" t="e">
        <f>#REF!</f>
        <v>#REF!</v>
      </c>
      <c r="AA19" s="55" t="e">
        <f>#REF!</f>
        <v>#REF!</v>
      </c>
      <c r="AB19" s="55">
        <f>'26.Spieltag'!$AG24</f>
        <v>0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 t="e">
        <f t="shared" si="0"/>
        <v>#REF!</v>
      </c>
      <c r="AL19" s="58" t="e">
        <f t="shared" si="1"/>
        <v>#REF!</v>
      </c>
      <c r="AM19" s="58" t="e">
        <f t="shared" si="2"/>
        <v>#REF!</v>
      </c>
      <c r="AN19" s="58" t="e">
        <f t="shared" si="3"/>
        <v>#REF!</v>
      </c>
      <c r="AO19" s="58" t="e">
        <f t="shared" si="4"/>
        <v>#REF!</v>
      </c>
      <c r="AP19" s="59" t="e">
        <f t="shared" si="5"/>
        <v>#REF!</v>
      </c>
      <c r="AQ19" s="63" t="e">
        <f t="shared" si="6"/>
        <v>#REF!</v>
      </c>
      <c r="AS19" s="53">
        <v>17</v>
      </c>
      <c r="AT19" s="54" t="s">
        <v>71</v>
      </c>
      <c r="AU19" s="56">
        <v>18</v>
      </c>
    </row>
    <row r="20" spans="1:47" ht="14.25" x14ac:dyDescent="0.25">
      <c r="A20" s="55"/>
      <c r="B20" s="55" t="e">
        <f>#REF!</f>
        <v>#REF!</v>
      </c>
      <c r="C20" s="55" t="e">
        <f>#REF!</f>
        <v>#REF!</v>
      </c>
      <c r="D20" s="55" t="e">
        <f>#REF!</f>
        <v>#REF!</v>
      </c>
      <c r="E20" s="55" t="e">
        <f>#REF!</f>
        <v>#REF!</v>
      </c>
      <c r="F20" s="55" t="e">
        <f>#REF!</f>
        <v>#REF!</v>
      </c>
      <c r="G20" s="55" t="e">
        <f>#REF!</f>
        <v>#REF!</v>
      </c>
      <c r="H20" s="55" t="e">
        <f>#REF!</f>
        <v>#REF!</v>
      </c>
      <c r="I20" s="55" t="e">
        <f>#REF!</f>
        <v>#REF!</v>
      </c>
      <c r="J20" s="55" t="e">
        <f>#REF!</f>
        <v>#REF!</v>
      </c>
      <c r="K20" s="55" t="e">
        <f>#REF!</f>
        <v>#REF!</v>
      </c>
      <c r="L20" s="55" t="e">
        <f>#REF!</f>
        <v>#REF!</v>
      </c>
      <c r="M20" s="55" t="e">
        <f>#REF!</f>
        <v>#REF!</v>
      </c>
      <c r="N20" s="55" t="e">
        <f>#REF!</f>
        <v>#REF!</v>
      </c>
      <c r="O20" s="55" t="e">
        <f>#REF!</f>
        <v>#REF!</v>
      </c>
      <c r="P20" s="55" t="e">
        <f>#REF!</f>
        <v>#REF!</v>
      </c>
      <c r="Q20" s="55" t="e">
        <f>#REF!</f>
        <v>#REF!</v>
      </c>
      <c r="R20" s="55" t="e">
        <f>#REF!</f>
        <v>#REF!</v>
      </c>
      <c r="S20" s="55" t="e">
        <f>#REF!</f>
        <v>#REF!</v>
      </c>
      <c r="T20" s="55" t="e">
        <f>#REF!</f>
        <v>#REF!</v>
      </c>
      <c r="U20" s="55" t="e">
        <f>#REF!</f>
        <v>#REF!</v>
      </c>
      <c r="V20" s="55" t="e">
        <f>#REF!</f>
        <v>#REF!</v>
      </c>
      <c r="W20" s="55" t="e">
        <f>#REF!</f>
        <v>#REF!</v>
      </c>
      <c r="X20" s="55" t="e">
        <f>#REF!</f>
        <v>#REF!</v>
      </c>
      <c r="Y20" s="55" t="e">
        <f>#REF!</f>
        <v>#REF!</v>
      </c>
      <c r="Z20" s="55" t="e">
        <f>#REF!</f>
        <v>#REF!</v>
      </c>
      <c r="AA20" s="55" t="e">
        <f>#REF!</f>
        <v>#REF!</v>
      </c>
      <c r="AB20" s="55">
        <f>'26.Spieltag'!$AG25</f>
        <v>0</v>
      </c>
      <c r="AC20" s="55">
        <f>'27.Spieltag'!$AG25</f>
        <v>45</v>
      </c>
      <c r="AD20" s="55">
        <f>'28.Spieltag'!$AG25</f>
        <v>45</v>
      </c>
      <c r="AE20" s="55">
        <f>'29.Spieltag'!$AG25</f>
        <v>45</v>
      </c>
      <c r="AF20" s="55">
        <f>'30.Spieltag'!$AG25</f>
        <v>45</v>
      </c>
      <c r="AG20" s="55">
        <f>'31.Spieltag'!$AG25</f>
        <v>45</v>
      </c>
      <c r="AH20" s="55">
        <f>'32.Spieltag'!$AG25</f>
        <v>45</v>
      </c>
      <c r="AI20" s="55">
        <f>'33.Spieltag'!$AG25</f>
        <v>45</v>
      </c>
      <c r="AJ20" s="55">
        <f>'34.Spieltag'!$AG25</f>
        <v>45</v>
      </c>
      <c r="AK20" s="59" t="e">
        <f t="shared" si="0"/>
        <v>#REF!</v>
      </c>
      <c r="AL20" s="58" t="e">
        <f t="shared" si="1"/>
        <v>#REF!</v>
      </c>
      <c r="AM20" s="58" t="e">
        <f t="shared" si="2"/>
        <v>#REF!</v>
      </c>
      <c r="AN20" s="58" t="e">
        <f t="shared" si="3"/>
        <v>#REF!</v>
      </c>
      <c r="AO20" s="58" t="e">
        <f t="shared" si="4"/>
        <v>#REF!</v>
      </c>
      <c r="AP20" s="59" t="e">
        <f t="shared" si="5"/>
        <v>#REF!</v>
      </c>
      <c r="AQ20" s="63" t="e">
        <f t="shared" si="6"/>
        <v>#REF!</v>
      </c>
      <c r="AS20" s="53">
        <v>18</v>
      </c>
      <c r="AT20" s="54" t="s">
        <v>55</v>
      </c>
      <c r="AU20" s="56">
        <v>19</v>
      </c>
    </row>
    <row r="21" spans="1:47" ht="14.25" x14ac:dyDescent="0.25">
      <c r="A21" s="55"/>
      <c r="B21" s="55" t="e">
        <f>#REF!</f>
        <v>#REF!</v>
      </c>
      <c r="C21" s="55" t="e">
        <f>#REF!</f>
        <v>#REF!</v>
      </c>
      <c r="D21" s="55" t="e">
        <f>#REF!</f>
        <v>#REF!</v>
      </c>
      <c r="E21" s="55" t="e">
        <f>#REF!</f>
        <v>#REF!</v>
      </c>
      <c r="F21" s="55" t="e">
        <f>#REF!</f>
        <v>#REF!</v>
      </c>
      <c r="G21" s="55" t="e">
        <f>#REF!</f>
        <v>#REF!</v>
      </c>
      <c r="H21" s="55" t="e">
        <f>#REF!</f>
        <v>#REF!</v>
      </c>
      <c r="I21" s="55" t="e">
        <f>#REF!</f>
        <v>#REF!</v>
      </c>
      <c r="J21" s="55" t="e">
        <f>#REF!</f>
        <v>#REF!</v>
      </c>
      <c r="K21" s="55" t="e">
        <f>#REF!</f>
        <v>#REF!</v>
      </c>
      <c r="L21" s="55" t="e">
        <f>#REF!</f>
        <v>#REF!</v>
      </c>
      <c r="M21" s="55" t="e">
        <f>#REF!</f>
        <v>#REF!</v>
      </c>
      <c r="N21" s="55" t="e">
        <f>#REF!</f>
        <v>#REF!</v>
      </c>
      <c r="O21" s="55" t="e">
        <f>#REF!</f>
        <v>#REF!</v>
      </c>
      <c r="P21" s="55" t="e">
        <f>#REF!</f>
        <v>#REF!</v>
      </c>
      <c r="Q21" s="55" t="e">
        <f>#REF!</f>
        <v>#REF!</v>
      </c>
      <c r="R21" s="55" t="e">
        <f>#REF!</f>
        <v>#REF!</v>
      </c>
      <c r="S21" s="55" t="e">
        <f>#REF!</f>
        <v>#REF!</v>
      </c>
      <c r="T21" s="55" t="e">
        <f>#REF!</f>
        <v>#REF!</v>
      </c>
      <c r="U21" s="55" t="e">
        <f>#REF!</f>
        <v>#REF!</v>
      </c>
      <c r="V21" s="55" t="e">
        <f>#REF!</f>
        <v>#REF!</v>
      </c>
      <c r="W21" s="55" t="e">
        <f>#REF!</f>
        <v>#REF!</v>
      </c>
      <c r="X21" s="55" t="e">
        <f>#REF!</f>
        <v>#REF!</v>
      </c>
      <c r="Y21" s="55" t="e">
        <f>#REF!</f>
        <v>#REF!</v>
      </c>
      <c r="Z21" s="55" t="e">
        <f>#REF!</f>
        <v>#REF!</v>
      </c>
      <c r="AA21" s="55" t="e">
        <f>#REF!</f>
        <v>#REF!</v>
      </c>
      <c r="AB21" s="55">
        <f>'26.Spieltag'!$AG26</f>
        <v>0</v>
      </c>
      <c r="AC21" s="55">
        <f>'27.Spieltag'!$AG26</f>
        <v>45</v>
      </c>
      <c r="AD21" s="55">
        <f>'28.Spieltag'!$AG26</f>
        <v>45</v>
      </c>
      <c r="AE21" s="55">
        <f>'29.Spieltag'!$AG26</f>
        <v>45</v>
      </c>
      <c r="AF21" s="55">
        <f>'30.Spieltag'!$AG26</f>
        <v>45</v>
      </c>
      <c r="AG21" s="55">
        <f>'31.Spieltag'!$AG26</f>
        <v>45</v>
      </c>
      <c r="AH21" s="55">
        <f>'32.Spieltag'!$AG26</f>
        <v>45</v>
      </c>
      <c r="AI21" s="55">
        <f>'33.Spieltag'!$AG26</f>
        <v>45</v>
      </c>
      <c r="AJ21" s="55">
        <f>'34.Spieltag'!$AG26</f>
        <v>45</v>
      </c>
      <c r="AK21" s="59" t="e">
        <f t="shared" ref="AK21:AK24" si="8">SUM(C21:AJ21)</f>
        <v>#REF!</v>
      </c>
      <c r="AL21" s="58" t="e">
        <f t="shared" si="1"/>
        <v>#REF!</v>
      </c>
      <c r="AM21" s="58" t="e">
        <f t="shared" si="2"/>
        <v>#REF!</v>
      </c>
      <c r="AN21" s="58" t="e">
        <f t="shared" si="3"/>
        <v>#REF!</v>
      </c>
      <c r="AO21" s="58" t="e">
        <f t="shared" si="4"/>
        <v>#REF!</v>
      </c>
      <c r="AP21" s="59" t="e">
        <f t="shared" si="5"/>
        <v>#REF!</v>
      </c>
      <c r="AQ21" s="63" t="e">
        <f t="shared" si="6"/>
        <v>#REF!</v>
      </c>
      <c r="AS21" s="53">
        <v>19</v>
      </c>
      <c r="AT21" s="54" t="s">
        <v>52</v>
      </c>
      <c r="AU21" s="56">
        <v>29</v>
      </c>
    </row>
    <row r="22" spans="1:47" ht="14.25" x14ac:dyDescent="0.25">
      <c r="A22" s="55"/>
      <c r="B22" s="55" t="e">
        <f>#REF!</f>
        <v>#REF!</v>
      </c>
      <c r="C22" s="55" t="e">
        <f>#REF!</f>
        <v>#REF!</v>
      </c>
      <c r="D22" s="55" t="e">
        <f>#REF!</f>
        <v>#REF!</v>
      </c>
      <c r="E22" s="55" t="e">
        <f>#REF!</f>
        <v>#REF!</v>
      </c>
      <c r="F22" s="55" t="e">
        <f>#REF!</f>
        <v>#REF!</v>
      </c>
      <c r="G22" s="55" t="e">
        <f>#REF!</f>
        <v>#REF!</v>
      </c>
      <c r="H22" s="55" t="e">
        <f>#REF!</f>
        <v>#REF!</v>
      </c>
      <c r="I22" s="55" t="e">
        <f>#REF!</f>
        <v>#REF!</v>
      </c>
      <c r="J22" s="55" t="e">
        <f>#REF!</f>
        <v>#REF!</v>
      </c>
      <c r="K22" s="55" t="e">
        <f>#REF!</f>
        <v>#REF!</v>
      </c>
      <c r="L22" s="55" t="e">
        <f>#REF!</f>
        <v>#REF!</v>
      </c>
      <c r="M22" s="55" t="e">
        <f>#REF!</f>
        <v>#REF!</v>
      </c>
      <c r="N22" s="55" t="e">
        <f>#REF!</f>
        <v>#REF!</v>
      </c>
      <c r="O22" s="55" t="e">
        <f>#REF!</f>
        <v>#REF!</v>
      </c>
      <c r="P22" s="55" t="e">
        <f>#REF!</f>
        <v>#REF!</v>
      </c>
      <c r="Q22" s="55" t="e">
        <f>#REF!</f>
        <v>#REF!</v>
      </c>
      <c r="R22" s="55" t="e">
        <f>#REF!</f>
        <v>#REF!</v>
      </c>
      <c r="S22" s="55" t="e">
        <f>#REF!</f>
        <v>#REF!</v>
      </c>
      <c r="T22" s="55" t="e">
        <f>#REF!</f>
        <v>#REF!</v>
      </c>
      <c r="U22" s="55" t="e">
        <f>#REF!</f>
        <v>#REF!</v>
      </c>
      <c r="V22" s="55" t="e">
        <f>#REF!</f>
        <v>#REF!</v>
      </c>
      <c r="W22" s="55" t="e">
        <f>#REF!</f>
        <v>#REF!</v>
      </c>
      <c r="X22" s="55" t="e">
        <f>#REF!</f>
        <v>#REF!</v>
      </c>
      <c r="Y22" s="55" t="e">
        <f>#REF!</f>
        <v>#REF!</v>
      </c>
      <c r="Z22" s="55" t="e">
        <f>#REF!</f>
        <v>#REF!</v>
      </c>
      <c r="AA22" s="55" t="e">
        <f>#REF!</f>
        <v>#REF!</v>
      </c>
      <c r="AB22" s="55">
        <f>'26.Spieltag'!$AG27</f>
        <v>0</v>
      </c>
      <c r="AC22" s="55">
        <f>'27.Spieltag'!$AG27</f>
        <v>45</v>
      </c>
      <c r="AD22" s="55">
        <f>'28.Spieltag'!$AG27</f>
        <v>45</v>
      </c>
      <c r="AE22" s="55">
        <f>'29.Spieltag'!$AG27</f>
        <v>45</v>
      </c>
      <c r="AF22" s="55">
        <f>'30.Spieltag'!$AG27</f>
        <v>45</v>
      </c>
      <c r="AG22" s="55">
        <f>'31.Spieltag'!$AG27</f>
        <v>45</v>
      </c>
      <c r="AH22" s="55">
        <f>'32.Spieltag'!$AG27</f>
        <v>45</v>
      </c>
      <c r="AI22" s="55">
        <f>'33.Spieltag'!$AG27</f>
        <v>45</v>
      </c>
      <c r="AJ22" s="55">
        <f>'34.Spieltag'!$AG27</f>
        <v>45</v>
      </c>
      <c r="AK22" s="59" t="e">
        <f t="shared" ref="AK22" si="9">SUM(C22:AJ22)</f>
        <v>#REF!</v>
      </c>
      <c r="AL22" s="58" t="e">
        <f t="shared" si="1"/>
        <v>#REF!</v>
      </c>
      <c r="AM22" s="58" t="e">
        <f t="shared" si="2"/>
        <v>#REF!</v>
      </c>
      <c r="AN22" s="58" t="e">
        <f t="shared" si="3"/>
        <v>#REF!</v>
      </c>
      <c r="AO22" s="58" t="e">
        <f t="shared" si="4"/>
        <v>#REF!</v>
      </c>
      <c r="AP22" s="59" t="e">
        <f t="shared" ref="AP22" si="10">AK22-AO22-AN22-AM22-AL22</f>
        <v>#REF!</v>
      </c>
      <c r="AQ22" s="63" t="e">
        <f t="shared" si="6"/>
        <v>#REF!</v>
      </c>
      <c r="AS22" s="53">
        <v>20</v>
      </c>
      <c r="AT22" s="54" t="s">
        <v>69</v>
      </c>
      <c r="AU22" s="56">
        <v>26</v>
      </c>
    </row>
    <row r="23" spans="1:47" ht="14.25" x14ac:dyDescent="0.25">
      <c r="A23" s="55"/>
      <c r="B23" s="55" t="e">
        <f>#REF!</f>
        <v>#REF!</v>
      </c>
      <c r="C23" s="55" t="e">
        <f>#REF!</f>
        <v>#REF!</v>
      </c>
      <c r="D23" s="55" t="e">
        <f>#REF!</f>
        <v>#REF!</v>
      </c>
      <c r="E23" s="55" t="e">
        <f>#REF!</f>
        <v>#REF!</v>
      </c>
      <c r="F23" s="55" t="e">
        <f>#REF!</f>
        <v>#REF!</v>
      </c>
      <c r="G23" s="55" t="e">
        <f>#REF!</f>
        <v>#REF!</v>
      </c>
      <c r="H23" s="55" t="e">
        <f>#REF!</f>
        <v>#REF!</v>
      </c>
      <c r="I23" s="55" t="e">
        <f>#REF!</f>
        <v>#REF!</v>
      </c>
      <c r="J23" s="55" t="e">
        <f>#REF!</f>
        <v>#REF!</v>
      </c>
      <c r="K23" s="55" t="e">
        <f>#REF!</f>
        <v>#REF!</v>
      </c>
      <c r="L23" s="55" t="e">
        <f>#REF!</f>
        <v>#REF!</v>
      </c>
      <c r="M23" s="55" t="e">
        <f>#REF!</f>
        <v>#REF!</v>
      </c>
      <c r="N23" s="55" t="e">
        <f>#REF!</f>
        <v>#REF!</v>
      </c>
      <c r="O23" s="55" t="e">
        <f>#REF!</f>
        <v>#REF!</v>
      </c>
      <c r="P23" s="55" t="e">
        <f>#REF!</f>
        <v>#REF!</v>
      </c>
      <c r="Q23" s="55" t="e">
        <f>#REF!</f>
        <v>#REF!</v>
      </c>
      <c r="R23" s="55" t="e">
        <f>#REF!</f>
        <v>#REF!</v>
      </c>
      <c r="S23" s="55" t="e">
        <f>#REF!</f>
        <v>#REF!</v>
      </c>
      <c r="T23" s="55" t="e">
        <f>#REF!</f>
        <v>#REF!</v>
      </c>
      <c r="U23" s="55" t="e">
        <f>#REF!</f>
        <v>#REF!</v>
      </c>
      <c r="V23" s="55" t="e">
        <f>#REF!</f>
        <v>#REF!</v>
      </c>
      <c r="W23" s="55" t="e">
        <f>#REF!</f>
        <v>#REF!</v>
      </c>
      <c r="X23" s="55" t="e">
        <f>#REF!</f>
        <v>#REF!</v>
      </c>
      <c r="Y23" s="55" t="e">
        <f>#REF!</f>
        <v>#REF!</v>
      </c>
      <c r="Z23" s="55" t="e">
        <f>#REF!</f>
        <v>#REF!</v>
      </c>
      <c r="AA23" s="55" t="e">
        <f>#REF!</f>
        <v>#REF!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 t="e">
        <f t="shared" si="8"/>
        <v>#REF!</v>
      </c>
      <c r="AL23" s="58" t="e">
        <f t="shared" si="1"/>
        <v>#REF!</v>
      </c>
      <c r="AM23" s="58" t="e">
        <f t="shared" si="2"/>
        <v>#REF!</v>
      </c>
      <c r="AN23" s="58" t="e">
        <f t="shared" si="3"/>
        <v>#REF!</v>
      </c>
      <c r="AO23" s="58" t="e">
        <f t="shared" si="4"/>
        <v>#REF!</v>
      </c>
      <c r="AP23" s="59" t="e">
        <f t="shared" si="5"/>
        <v>#REF!</v>
      </c>
      <c r="AQ23" s="63" t="e">
        <f t="shared" si="6"/>
        <v>#REF!</v>
      </c>
      <c r="AS23" s="53">
        <v>21</v>
      </c>
      <c r="AT23" s="54" t="s">
        <v>59</v>
      </c>
      <c r="AU23" s="56">
        <v>16</v>
      </c>
    </row>
    <row r="24" spans="1:47" ht="14.25" x14ac:dyDescent="0.25">
      <c r="A24" s="55"/>
      <c r="B24" s="55" t="e">
        <f>#REF!</f>
        <v>#REF!</v>
      </c>
      <c r="C24" s="55" t="e">
        <f>#REF!</f>
        <v>#REF!</v>
      </c>
      <c r="D24" s="55" t="e">
        <f>#REF!</f>
        <v>#REF!</v>
      </c>
      <c r="E24" s="55" t="e">
        <f>#REF!</f>
        <v>#REF!</v>
      </c>
      <c r="F24" s="55" t="e">
        <f>#REF!</f>
        <v>#REF!</v>
      </c>
      <c r="G24" s="55" t="e">
        <f>#REF!</f>
        <v>#REF!</v>
      </c>
      <c r="H24" s="55" t="e">
        <f>#REF!</f>
        <v>#REF!</v>
      </c>
      <c r="I24" s="55" t="e">
        <f>#REF!</f>
        <v>#REF!</v>
      </c>
      <c r="J24" s="55" t="e">
        <f>#REF!</f>
        <v>#REF!</v>
      </c>
      <c r="K24" s="55" t="e">
        <f>#REF!</f>
        <v>#REF!</v>
      </c>
      <c r="L24" s="55" t="e">
        <f>#REF!</f>
        <v>#REF!</v>
      </c>
      <c r="M24" s="55" t="e">
        <f>#REF!</f>
        <v>#REF!</v>
      </c>
      <c r="N24" s="55" t="e">
        <f>#REF!</f>
        <v>#REF!</v>
      </c>
      <c r="O24" s="55" t="e">
        <f>#REF!</f>
        <v>#REF!</v>
      </c>
      <c r="P24" s="55" t="e">
        <f>#REF!</f>
        <v>#REF!</v>
      </c>
      <c r="Q24" s="55" t="e">
        <f>#REF!</f>
        <v>#REF!</v>
      </c>
      <c r="R24" s="55" t="e">
        <f>#REF!</f>
        <v>#REF!</v>
      </c>
      <c r="S24" s="55" t="e">
        <f>#REF!</f>
        <v>#REF!</v>
      </c>
      <c r="T24" s="55" t="e">
        <f>#REF!</f>
        <v>#REF!</v>
      </c>
      <c r="U24" s="55" t="e">
        <f>#REF!</f>
        <v>#REF!</v>
      </c>
      <c r="V24" s="55" t="e">
        <f>#REF!</f>
        <v>#REF!</v>
      </c>
      <c r="W24" s="55" t="e">
        <f>#REF!</f>
        <v>#REF!</v>
      </c>
      <c r="X24" s="55" t="e">
        <f>#REF!</f>
        <v>#REF!</v>
      </c>
      <c r="Y24" s="55" t="e">
        <f>#REF!</f>
        <v>#REF!</v>
      </c>
      <c r="Z24" s="55" t="e">
        <f>#REF!</f>
        <v>#REF!</v>
      </c>
      <c r="AA24" s="55" t="e">
        <f>#REF!</f>
        <v>#REF!</v>
      </c>
      <c r="AB24" s="55">
        <f>'26.Spieltag'!$AG28</f>
        <v>0</v>
      </c>
      <c r="AC24" s="55">
        <f>'27.Spieltag'!$AG28</f>
        <v>0</v>
      </c>
      <c r="AD24" s="55">
        <f>'28.Spieltag'!$AG28</f>
        <v>0</v>
      </c>
      <c r="AE24" s="55">
        <f>'29.Spieltag'!$AG28</f>
        <v>0</v>
      </c>
      <c r="AF24" s="55">
        <f>'30.Spieltag'!$AG28</f>
        <v>0</v>
      </c>
      <c r="AG24" s="55">
        <f>'31.Spieltag'!$AG28</f>
        <v>0</v>
      </c>
      <c r="AH24" s="55">
        <f>'32.Spieltag'!$AG28</f>
        <v>0</v>
      </c>
      <c r="AI24" s="55">
        <f>'33.Spieltag'!$AG28</f>
        <v>0</v>
      </c>
      <c r="AJ24" s="55">
        <f>'34.Spieltag'!$AG28</f>
        <v>0</v>
      </c>
      <c r="AK24" s="59" t="e">
        <f t="shared" si="8"/>
        <v>#REF!</v>
      </c>
      <c r="AL24" s="58" t="e">
        <f t="shared" si="1"/>
        <v>#REF!</v>
      </c>
      <c r="AM24" s="58" t="e">
        <f t="shared" si="2"/>
        <v>#REF!</v>
      </c>
      <c r="AN24" s="58" t="e">
        <f t="shared" si="3"/>
        <v>#REF!</v>
      </c>
      <c r="AO24" s="58" t="e">
        <f t="shared" si="4"/>
        <v>#REF!</v>
      </c>
      <c r="AP24" s="59" t="e">
        <f t="shared" si="5"/>
        <v>#REF!</v>
      </c>
      <c r="AQ24" s="63" t="e">
        <f t="shared" si="6"/>
        <v>#REF!</v>
      </c>
      <c r="AS24" s="53">
        <v>22</v>
      </c>
      <c r="AT24" s="57" t="s">
        <v>51</v>
      </c>
      <c r="AU24" s="56">
        <v>42</v>
      </c>
    </row>
    <row r="25" spans="1:47" x14ac:dyDescent="0.2">
      <c r="AS25" s="53">
        <v>23</v>
      </c>
      <c r="AT25" s="57" t="s">
        <v>72</v>
      </c>
      <c r="AU25" s="54">
        <v>19</v>
      </c>
    </row>
    <row r="26" spans="1:47" x14ac:dyDescent="0.2">
      <c r="AS26" s="53">
        <v>24</v>
      </c>
      <c r="AT26" s="54" t="s">
        <v>63</v>
      </c>
      <c r="AU26" s="54">
        <v>21</v>
      </c>
    </row>
    <row r="27" spans="1:47" x14ac:dyDescent="0.2">
      <c r="AS27" s="53">
        <v>25</v>
      </c>
      <c r="AT27" s="54" t="s">
        <v>69</v>
      </c>
      <c r="AU27" s="54">
        <v>32</v>
      </c>
    </row>
    <row r="28" spans="1:47" x14ac:dyDescent="0.2">
      <c r="C28" s="64" t="e">
        <f t="shared" ref="C28:AP28" si="11">SUM(C5:C24)</f>
        <v>#REF!</v>
      </c>
      <c r="D28" s="64" t="e">
        <f t="shared" si="11"/>
        <v>#REF!</v>
      </c>
      <c r="E28" s="64" t="e">
        <f t="shared" si="11"/>
        <v>#REF!</v>
      </c>
      <c r="F28" s="64" t="e">
        <f t="shared" si="11"/>
        <v>#REF!</v>
      </c>
      <c r="G28" s="64" t="e">
        <f t="shared" si="11"/>
        <v>#REF!</v>
      </c>
      <c r="H28" s="64" t="e">
        <f t="shared" si="11"/>
        <v>#REF!</v>
      </c>
      <c r="I28" s="64" t="e">
        <f t="shared" si="11"/>
        <v>#REF!</v>
      </c>
      <c r="J28" s="64" t="e">
        <f t="shared" si="11"/>
        <v>#REF!</v>
      </c>
      <c r="K28" s="64" t="e">
        <f t="shared" si="11"/>
        <v>#REF!</v>
      </c>
      <c r="L28" s="64" t="e">
        <f t="shared" si="11"/>
        <v>#REF!</v>
      </c>
      <c r="M28" s="64" t="e">
        <f t="shared" si="11"/>
        <v>#REF!</v>
      </c>
      <c r="N28" s="64" t="e">
        <f t="shared" si="11"/>
        <v>#REF!</v>
      </c>
      <c r="O28" s="64" t="e">
        <f t="shared" si="11"/>
        <v>#REF!</v>
      </c>
      <c r="P28" s="64" t="e">
        <f t="shared" si="11"/>
        <v>#REF!</v>
      </c>
      <c r="Q28" s="64" t="e">
        <f t="shared" si="11"/>
        <v>#REF!</v>
      </c>
      <c r="R28" s="64" t="e">
        <f t="shared" si="11"/>
        <v>#REF!</v>
      </c>
      <c r="S28" s="64" t="e">
        <f t="shared" si="11"/>
        <v>#REF!</v>
      </c>
      <c r="T28" s="64" t="e">
        <f t="shared" si="11"/>
        <v>#REF!</v>
      </c>
      <c r="U28" s="64" t="e">
        <f t="shared" si="11"/>
        <v>#REF!</v>
      </c>
      <c r="V28" s="64" t="e">
        <f t="shared" si="11"/>
        <v>#REF!</v>
      </c>
      <c r="W28" s="64" t="e">
        <f t="shared" si="11"/>
        <v>#REF!</v>
      </c>
      <c r="X28" s="64" t="e">
        <f t="shared" si="11"/>
        <v>#REF!</v>
      </c>
      <c r="Y28" s="64" t="e">
        <f t="shared" si="11"/>
        <v>#REF!</v>
      </c>
      <c r="Z28" s="64" t="e">
        <f t="shared" si="11"/>
        <v>#REF!</v>
      </c>
      <c r="AA28" s="64" t="e">
        <f t="shared" si="11"/>
        <v>#REF!</v>
      </c>
      <c r="AB28" s="64">
        <f t="shared" si="11"/>
        <v>123</v>
      </c>
      <c r="AC28" s="64">
        <f t="shared" si="11"/>
        <v>810</v>
      </c>
      <c r="AD28" s="64">
        <f t="shared" si="11"/>
        <v>810</v>
      </c>
      <c r="AE28" s="64">
        <f t="shared" si="11"/>
        <v>810</v>
      </c>
      <c r="AF28" s="64">
        <f t="shared" si="11"/>
        <v>810</v>
      </c>
      <c r="AG28" s="64">
        <f t="shared" si="11"/>
        <v>810</v>
      </c>
      <c r="AH28" s="64">
        <f t="shared" si="11"/>
        <v>810</v>
      </c>
      <c r="AI28" s="64">
        <f t="shared" si="11"/>
        <v>810</v>
      </c>
      <c r="AJ28" s="64">
        <f t="shared" si="11"/>
        <v>810</v>
      </c>
      <c r="AK28" s="64" t="e">
        <f t="shared" si="11"/>
        <v>#REF!</v>
      </c>
      <c r="AL28" s="64" t="e">
        <f t="shared" si="11"/>
        <v>#REF!</v>
      </c>
      <c r="AM28" s="64" t="e">
        <f t="shared" si="11"/>
        <v>#REF!</v>
      </c>
      <c r="AN28" s="64" t="e">
        <f t="shared" si="11"/>
        <v>#REF!</v>
      </c>
      <c r="AO28" s="64" t="e">
        <f t="shared" si="11"/>
        <v>#REF!</v>
      </c>
      <c r="AP28" s="64" t="e">
        <f t="shared" si="11"/>
        <v>#REF!</v>
      </c>
      <c r="AQ28" s="64" t="e">
        <f>SUM(AQ4:AQ24)</f>
        <v>#REF!</v>
      </c>
      <c r="AS28" s="53">
        <v>26</v>
      </c>
      <c r="AT28" s="54" t="s">
        <v>73</v>
      </c>
      <c r="AU28" s="54">
        <v>14</v>
      </c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45:47" x14ac:dyDescent="0.2">
      <c r="AS33" s="53">
        <v>31</v>
      </c>
      <c r="AT33" s="54"/>
      <c r="AU33" s="54"/>
    </row>
    <row r="34" spans="45:47" x14ac:dyDescent="0.2">
      <c r="AS34" s="53">
        <v>32</v>
      </c>
      <c r="AT34" s="54"/>
      <c r="AU34" s="54"/>
    </row>
    <row r="35" spans="45:47" x14ac:dyDescent="0.2">
      <c r="AS35" s="53">
        <v>33</v>
      </c>
      <c r="AT35" s="54"/>
      <c r="AU35" s="54"/>
    </row>
    <row r="36" spans="45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10</vt:i4>
      </vt:variant>
      <vt:variant>
        <vt:lpstr>Benannte Bereiche</vt:lpstr>
      </vt:variant>
      <vt:variant>
        <vt:i4>5</vt:i4>
      </vt:variant>
    </vt:vector>
  </HeadingPairs>
  <TitlesOfParts>
    <vt:vector size="15" baseType="lpstr"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'26.Spieltag'!Druckbereich</vt:lpstr>
      <vt:lpstr>'27.Spieltag'!Druckbereich</vt:lpstr>
      <vt:lpstr>'28.Spieltag'!Druckbereich</vt:lpstr>
      <vt:lpstr>'30.Spieltag'!Druckbereich</vt:lpstr>
      <vt:lpstr>'32.Spieltag'!Druckbereich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2025-03-17T09:30:08Z</cp:lastPrinted>
  <dcterms:created xsi:type="dcterms:W3CDTF">1998-11-12T06:25:58Z</dcterms:created>
  <dcterms:modified xsi:type="dcterms:W3CDTF">2025-03-17T09:31:10Z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