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6" documentId="8_{77488550-91C3-46B7-85FA-12D513729207}" xr6:coauthVersionLast="47" xr6:coauthVersionMax="47" xr10:uidLastSave="{08A530C6-A774-4BF3-B2DC-B1A328BB4EE8}"/>
  <bookViews>
    <workbookView xWindow="-120" yWindow="-120" windowWidth="29040" windowHeight="15720" tabRatio="571" firstSheet="17" activeTab="1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Ergebnisse" sheetId="35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'20.Spieltag'!$A$4:$AJ$34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7" i="20" l="1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4"/>
  <c r="E34" i="4"/>
  <c r="H34" i="4"/>
  <c r="K34" i="4"/>
  <c r="N34" i="4"/>
  <c r="Q34" i="4"/>
  <c r="T34" i="4"/>
  <c r="W34" i="4"/>
  <c r="Z34" i="4"/>
  <c r="AC34" i="4"/>
  <c r="AG34" i="4"/>
  <c r="B34" i="3"/>
  <c r="E34" i="3"/>
  <c r="H34" i="3"/>
  <c r="K34" i="3"/>
  <c r="N34" i="3"/>
  <c r="Q34" i="3"/>
  <c r="T34" i="3"/>
  <c r="W34" i="3"/>
  <c r="Z34" i="3"/>
  <c r="AC34" i="3"/>
  <c r="AG34" i="3"/>
  <c r="B34" i="2"/>
  <c r="E34" i="2"/>
  <c r="H34" i="2"/>
  <c r="K34" i="2"/>
  <c r="N34" i="2"/>
  <c r="Q34" i="2"/>
  <c r="T34" i="2"/>
  <c r="W34" i="2"/>
  <c r="Z34" i="2"/>
  <c r="AC34" i="2"/>
  <c r="AG34" i="2"/>
  <c r="B34" i="6"/>
  <c r="E34" i="6"/>
  <c r="H34" i="6"/>
  <c r="K34" i="6"/>
  <c r="N34" i="6"/>
  <c r="Q34" i="6"/>
  <c r="AG34" i="6" s="1"/>
  <c r="T34" i="6"/>
  <c r="W34" i="6"/>
  <c r="Z34" i="6"/>
  <c r="AC34" i="6"/>
  <c r="B34" i="11"/>
  <c r="E34" i="11"/>
  <c r="H34" i="11"/>
  <c r="K34" i="11"/>
  <c r="N34" i="11"/>
  <c r="Q34" i="11"/>
  <c r="T34" i="11"/>
  <c r="W34" i="11"/>
  <c r="Z34" i="11"/>
  <c r="AC34" i="11"/>
  <c r="AG34" i="11"/>
  <c r="B34" i="12"/>
  <c r="E34" i="12"/>
  <c r="H34" i="12"/>
  <c r="K34" i="12"/>
  <c r="N34" i="12"/>
  <c r="Q34" i="12"/>
  <c r="T34" i="12"/>
  <c r="W34" i="12"/>
  <c r="Z34" i="12"/>
  <c r="AC34" i="12"/>
  <c r="AG34" i="12"/>
  <c r="B34" i="13"/>
  <c r="E34" i="13"/>
  <c r="H34" i="13"/>
  <c r="K34" i="13"/>
  <c r="N34" i="13"/>
  <c r="Q34" i="13"/>
  <c r="T34" i="13"/>
  <c r="W34" i="13"/>
  <c r="Z34" i="13"/>
  <c r="AC34" i="13"/>
  <c r="AG34" i="13"/>
  <c r="B34" i="14"/>
  <c r="E34" i="14"/>
  <c r="H34" i="14"/>
  <c r="K34" i="14"/>
  <c r="N34" i="14"/>
  <c r="Q34" i="14"/>
  <c r="T34" i="14"/>
  <c r="W34" i="14"/>
  <c r="Z34" i="14"/>
  <c r="AC34" i="14"/>
  <c r="AG34" i="14"/>
  <c r="B34" i="15"/>
  <c r="E34" i="15"/>
  <c r="H34" i="15"/>
  <c r="K34" i="15"/>
  <c r="N34" i="15"/>
  <c r="Q34" i="15"/>
  <c r="T34" i="15"/>
  <c r="W34" i="15"/>
  <c r="Z34" i="15"/>
  <c r="AC34" i="15"/>
  <c r="AG34" i="15"/>
  <c r="B34" i="7"/>
  <c r="E34" i="7"/>
  <c r="H34" i="7"/>
  <c r="K34" i="7"/>
  <c r="N34" i="7"/>
  <c r="Q34" i="7"/>
  <c r="T34" i="7"/>
  <c r="W34" i="7"/>
  <c r="Z34" i="7"/>
  <c r="AC34" i="7"/>
  <c r="AG34" i="7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20" l="1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0" i="21"/>
  <c r="AG30" i="25"/>
  <c r="AG30" i="8"/>
  <c r="AG32" i="29"/>
  <c r="AG31" i="25"/>
  <c r="AG32" i="25"/>
  <c r="AG28" i="31"/>
  <c r="AG27" i="38"/>
  <c r="AG29" i="34"/>
  <c r="AG28" i="16"/>
  <c r="AG30" i="16"/>
  <c r="AG28" i="20"/>
  <c r="AG28" i="3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31" i="30"/>
  <c r="AG29" i="19"/>
  <c r="AG27" i="34"/>
  <c r="AG27" i="3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27" i="24"/>
  <c r="AG31" i="33"/>
  <c r="AG27" i="33"/>
  <c r="AG28" i="9"/>
  <c r="AG29" i="38"/>
  <c r="AG30" i="34"/>
  <c r="AG30" i="27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7" i="15"/>
  <c r="AG27" i="7"/>
  <c r="AG29" i="13"/>
  <c r="AG29" i="14"/>
  <c r="AG32" i="14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20"/>
  <c r="AG24" i="16"/>
  <c r="AG24" i="5"/>
  <c r="AG24" i="3"/>
  <c r="AG24" i="6"/>
  <c r="AG24" i="12"/>
  <c r="AG24" i="14"/>
  <c r="AG24" i="7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8" i="14"/>
  <c r="AG12" i="28"/>
  <c r="AG17" i="28"/>
  <c r="AG13" i="28"/>
  <c r="AG15" i="28"/>
  <c r="AG9" i="11"/>
  <c r="AG11" i="12"/>
  <c r="AG18" i="15"/>
  <c r="AG11" i="15"/>
  <c r="AG16" i="7"/>
  <c r="AG11" i="20"/>
  <c r="AG16" i="21"/>
  <c r="AG10" i="22"/>
  <c r="AG8" i="28"/>
  <c r="AG15" i="14"/>
  <c r="AG17" i="15"/>
  <c r="AG10" i="15"/>
  <c r="AG15" i="7"/>
  <c r="AG10" i="20"/>
  <c r="AG15" i="21"/>
  <c r="AG13" i="22"/>
  <c r="AG14" i="13"/>
  <c r="AG11" i="13"/>
  <c r="AG16" i="15"/>
  <c r="AG14" i="7"/>
  <c r="AG9" i="7"/>
  <c r="AG14" i="21"/>
  <c r="AG9" i="21"/>
  <c r="AG9" i="13"/>
  <c r="AG9" i="14"/>
  <c r="AG13" i="7"/>
  <c r="AG13" i="21"/>
  <c r="AG13" i="6"/>
  <c r="AG15" i="12"/>
  <c r="AG16" i="13"/>
  <c r="AG16" i="14"/>
  <c r="AG12" i="14"/>
  <c r="AG14" i="15"/>
  <c r="AG12" i="7"/>
  <c r="AG8" i="7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17" i="22"/>
  <c r="AG18" i="20"/>
  <c r="AG16" i="20"/>
  <c r="AG11" i="22"/>
  <c r="AG15" i="26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10" i="38" l="1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21" i="19" l="1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15" i="30"/>
  <c r="AI15" i="30" s="1"/>
  <c r="AH13" i="30"/>
  <c r="AI13" i="30" s="1"/>
  <c r="AH17" i="30"/>
  <c r="AI17" i="30" s="1"/>
  <c r="AH26" i="30"/>
  <c r="AI26" i="30" s="1"/>
  <c r="AH9" i="30"/>
  <c r="AI9" i="30" s="1"/>
  <c r="AH25" i="30"/>
  <c r="AI25" i="30" s="1"/>
  <c r="AH14" i="30"/>
  <c r="AI14" i="3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4" i="15" l="1"/>
  <c r="AI24" i="15" s="1"/>
  <c r="AH9" i="29"/>
  <c r="AI9" i="29" s="1"/>
  <c r="AH13" i="29"/>
  <c r="AI13" i="29" s="1"/>
  <c r="AH26" i="29"/>
  <c r="AI26" i="29" s="1"/>
  <c r="AH14" i="29"/>
  <c r="AI14" i="29" s="1"/>
  <c r="AH10" i="29"/>
  <c r="AI10" i="29" s="1"/>
  <c r="AH15" i="29"/>
  <c r="AI15" i="29" s="1"/>
  <c r="AH17" i="29"/>
  <c r="AI17" i="29" s="1"/>
  <c r="AH25" i="29"/>
  <c r="AI25" i="29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11" i="26"/>
  <c r="AI11" i="26" s="1"/>
  <c r="AJ28" i="29"/>
  <c r="A28" i="29" s="1"/>
  <c r="AJ21" i="29"/>
  <c r="AJ10" i="29"/>
  <c r="AJ12" i="29"/>
  <c r="AJ20" i="29"/>
  <c r="A20" i="29" s="1"/>
  <c r="AJ11" i="29"/>
  <c r="AJ29" i="29"/>
  <c r="A29" i="29" s="1"/>
  <c r="AJ32" i="29"/>
  <c r="A32" i="29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J23" i="28"/>
  <c r="AJ22" i="28"/>
  <c r="AJ26" i="28"/>
  <c r="A26" i="28" s="1"/>
  <c r="AJ8" i="28"/>
  <c r="AH12" i="25"/>
  <c r="AI12" i="25" s="1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J15" i="28"/>
  <c r="A15" i="28" s="1"/>
  <c r="AJ12" i="28"/>
  <c r="A12" i="28" s="1"/>
  <c r="AH18" i="26"/>
  <c r="AI18" i="26" s="1"/>
  <c r="AJ18" i="28"/>
  <c r="AJ29" i="28"/>
  <c r="A29" i="28" s="1"/>
  <c r="AJ20" i="28"/>
  <c r="A20" i="28" s="1"/>
  <c r="AJ10" i="28"/>
  <c r="AH23" i="4"/>
  <c r="AI23" i="4" s="1"/>
  <c r="AH23" i="27" s="1"/>
  <c r="AI23" i="27" s="1"/>
  <c r="AJ19" i="28"/>
  <c r="AJ24" i="28"/>
  <c r="AJ32" i="28"/>
  <c r="A32" i="28" s="1"/>
  <c r="AH22" i="4"/>
  <c r="AI22" i="4" s="1"/>
  <c r="AH22" i="27" s="1"/>
  <c r="AI22" i="27" s="1"/>
  <c r="AJ14" i="28"/>
  <c r="A14" i="28" s="1"/>
  <c r="AJ11" i="28"/>
  <c r="A11" i="2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H20" i="16"/>
  <c r="AI20" i="16" s="1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4" i="6"/>
  <c r="AI14" i="6" s="1"/>
  <c r="AH17" i="6"/>
  <c r="AI17" i="6" s="1"/>
  <c r="AJ32" i="20"/>
  <c r="A32" i="20" s="1"/>
  <c r="AJ30" i="20"/>
  <c r="A30" i="20" s="1"/>
  <c r="AJ12" i="20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J18" i="20"/>
  <c r="AJ28" i="20"/>
  <c r="A28" i="2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H9" i="2" l="1"/>
  <c r="AI9" i="2" s="1"/>
  <c r="AH17" i="2"/>
  <c r="AI17" i="2" s="1"/>
  <c r="AH13" i="2"/>
  <c r="AI13" i="2" s="1"/>
  <c r="AH25" i="2"/>
  <c r="AI25" i="2" s="1"/>
  <c r="AH10" i="2"/>
  <c r="AI10" i="2" s="1"/>
  <c r="AH14" i="2"/>
  <c r="AI14" i="2" s="1"/>
  <c r="AH11" i="7"/>
  <c r="AI11" i="7" s="1"/>
  <c r="AH15" i="2"/>
  <c r="AI15" i="2" s="1"/>
  <c r="AH12" i="7"/>
  <c r="AI12" i="7" s="1"/>
  <c r="AH26" i="2"/>
  <c r="AI26" i="2" s="1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H15" i="3" l="1"/>
  <c r="AH18" i="7"/>
  <c r="AI18" i="7" s="1"/>
  <c r="AH10" i="3"/>
  <c r="AI10" i="3" s="1"/>
  <c r="AH26" i="3"/>
  <c r="AI26" i="3" s="1"/>
  <c r="AH14" i="3"/>
  <c r="AI14" i="3" s="1"/>
  <c r="AH25" i="3"/>
  <c r="AI25" i="3" s="1"/>
  <c r="AH17" i="3"/>
  <c r="AI17" i="3" s="1"/>
  <c r="AH12" i="15"/>
  <c r="AI12" i="15" s="1"/>
  <c r="AH9" i="3"/>
  <c r="AH13" i="3"/>
  <c r="AH16" i="7"/>
  <c r="AI16" i="7" s="1"/>
  <c r="AH11" i="15"/>
  <c r="AI11" i="15" s="1"/>
  <c r="AI8" i="3"/>
  <c r="AJ34" i="7" l="1"/>
  <c r="A34" i="7" s="1"/>
  <c r="AJ33" i="7"/>
  <c r="A33" i="7" s="1"/>
  <c r="AJ13" i="7"/>
  <c r="AH16" i="15"/>
  <c r="AI16" i="15" s="1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2" i="14"/>
  <c r="AI12" i="1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I9" i="3"/>
  <c r="AI13" i="3"/>
  <c r="AI15" i="3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H15" i="27" s="1"/>
  <c r="AI15" i="27" s="1"/>
  <c r="AJ24" i="15"/>
  <c r="A24" i="15" s="1"/>
  <c r="AJ15" i="15"/>
  <c r="A15" i="15" s="1"/>
  <c r="AH9" i="4"/>
  <c r="AI9" i="4" s="1"/>
  <c r="AH9" i="27" s="1"/>
  <c r="AI9" i="27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H11" i="12"/>
  <c r="AI11" i="12" s="1"/>
  <c r="AH12" i="12"/>
  <c r="AI12" i="12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13" i="27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<sst xmlns="http://schemas.openxmlformats.org/spreadsheetml/2006/main" count="11389" uniqueCount="119">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</sst>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5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abSelected="1" workbookViewId="0">
      <selection activeCell="E10" sqref="E10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73</v>
      </c>
      <c r="C8" s="15" t="s">
        <v>95</v>
      </c>
      <c r="D8" s="16" t="s">
        <v>12</v>
      </c>
      <c r="E8" s="17">
        <v>0</v>
      </c>
      <c r="F8" s="15" t="s">
        <v>12</v>
      </c>
      <c r="G8" s="16" t="s">
        <v>96</v>
      </c>
      <c r="H8" s="17">
        <v>0</v>
      </c>
      <c r="I8" s="15" t="s">
        <v>95</v>
      </c>
      <c r="J8" s="16" t="s">
        <v>95</v>
      </c>
      <c r="K8" s="17" t="s">
        <v>2</v>
      </c>
      <c r="L8" s="15" t="s">
        <v>12</v>
      </c>
      <c r="M8" s="16" t="s">
        <v>95</v>
      </c>
      <c r="N8" s="17" t="s">
        <v>13</v>
      </c>
      <c r="O8" s="15" t="s">
        <v>95</v>
      </c>
      <c r="P8" s="16" t="s">
        <v>96</v>
      </c>
      <c r="Q8" s="17">
        <v>0</v>
      </c>
      <c r="R8" s="15" t="s">
        <v>12</v>
      </c>
      <c r="S8" s="16" t="s">
        <v>96</v>
      </c>
      <c r="T8" s="17">
        <v>0</v>
      </c>
      <c r="U8" s="15" t="s">
        <v>95</v>
      </c>
      <c r="V8" s="16" t="s">
        <v>95</v>
      </c>
      <c r="W8" s="17" t="s">
        <v>13</v>
      </c>
      <c r="X8" s="15" t="s">
        <v>12</v>
      </c>
      <c r="Y8" s="16" t="s">
        <v>95</v>
      </c>
      <c r="Z8" s="17" t="s">
        <v>13</v>
      </c>
      <c r="AA8" s="15" t="s">
        <v>12</v>
      </c>
      <c r="AB8" s="16" t="s">
        <v>95</v>
      </c>
      <c r="AC8" s="17">
        <v>0</v>
      </c>
      <c r="AD8" s="24"/>
      <c r="AE8" s="22"/>
      <c r="AF8" s="17"/>
      <c r="AG8" s="18">
        <v>18</v>
      </c>
      <c r="AH8" s="19">
        <v>346</v>
      </c>
      <c r="AI8" s="20">
        <v>364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83</v>
      </c>
      <c r="C9" s="15" t="s">
        <v>12</v>
      </c>
      <c r="D9" s="16" t="s">
        <v>95</v>
      </c>
      <c r="E9" s="17" t="s">
        <v>12</v>
      </c>
      <c r="F9" s="15" t="s">
        <v>96</v>
      </c>
      <c r="G9" s="16" t="s">
        <v>95</v>
      </c>
      <c r="H9" s="17">
        <v>0</v>
      </c>
      <c r="I9" s="15" t="s">
        <v>95</v>
      </c>
      <c r="J9" s="16" t="s">
        <v>95</v>
      </c>
      <c r="K9" s="17" t="s">
        <v>2</v>
      </c>
      <c r="L9" s="15" t="s">
        <v>12</v>
      </c>
      <c r="M9" s="16" t="s">
        <v>95</v>
      </c>
      <c r="N9" s="17" t="s">
        <v>13</v>
      </c>
      <c r="O9" s="15" t="s">
        <v>12</v>
      </c>
      <c r="P9" s="16" t="s">
        <v>95</v>
      </c>
      <c r="Q9" s="17">
        <v>0</v>
      </c>
      <c r="R9" s="15" t="s">
        <v>12</v>
      </c>
      <c r="S9" s="16" t="s">
        <v>95</v>
      </c>
      <c r="T9" s="17">
        <v>0</v>
      </c>
      <c r="U9" s="15" t="s">
        <v>12</v>
      </c>
      <c r="V9" s="16" t="s">
        <v>95</v>
      </c>
      <c r="W9" s="17">
        <v>0</v>
      </c>
      <c r="X9" s="15" t="s">
        <v>12</v>
      </c>
      <c r="Y9" s="16" t="s">
        <v>95</v>
      </c>
      <c r="Z9" s="17" t="s">
        <v>13</v>
      </c>
      <c r="AA9" s="15" t="s">
        <v>12</v>
      </c>
      <c r="AB9" s="16" t="s">
        <v>95</v>
      </c>
      <c r="AC9" s="17">
        <v>0</v>
      </c>
      <c r="AD9" s="24"/>
      <c r="AE9" s="22"/>
      <c r="AF9" s="17"/>
      <c r="AG9" s="18">
        <v>15</v>
      </c>
      <c r="AH9" s="19">
        <v>347</v>
      </c>
      <c r="AI9" s="20">
        <v>362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105</v>
      </c>
      <c r="C10" s="15" t="s">
        <v>12</v>
      </c>
      <c r="D10" s="16" t="s">
        <v>95</v>
      </c>
      <c r="E10" s="17" t="s">
        <v>12</v>
      </c>
      <c r="F10" s="15" t="s">
        <v>95</v>
      </c>
      <c r="G10" s="16" t="s">
        <v>12</v>
      </c>
      <c r="H10" s="17">
        <v>0</v>
      </c>
      <c r="I10" s="15" t="s">
        <v>12</v>
      </c>
      <c r="J10" s="16" t="s">
        <v>12</v>
      </c>
      <c r="K10" s="17" t="s">
        <v>13</v>
      </c>
      <c r="L10" s="15" t="s">
        <v>12</v>
      </c>
      <c r="M10" s="16" t="s">
        <v>95</v>
      </c>
      <c r="N10" s="17" t="s">
        <v>13</v>
      </c>
      <c r="O10" s="15" t="s">
        <v>12</v>
      </c>
      <c r="P10" s="16" t="s">
        <v>12</v>
      </c>
      <c r="Q10" s="17" t="s">
        <v>2</v>
      </c>
      <c r="R10" s="15" t="s">
        <v>12</v>
      </c>
      <c r="S10" s="16" t="s">
        <v>95</v>
      </c>
      <c r="T10" s="17">
        <v>0</v>
      </c>
      <c r="U10" s="15" t="s">
        <v>95</v>
      </c>
      <c r="V10" s="16" t="s">
        <v>95</v>
      </c>
      <c r="W10" s="17" t="s">
        <v>13</v>
      </c>
      <c r="X10" s="15" t="s">
        <v>2</v>
      </c>
      <c r="Y10" s="16" t="s">
        <v>95</v>
      </c>
      <c r="Z10" s="17" t="s">
        <v>12</v>
      </c>
      <c r="AA10" s="15" t="s">
        <v>12</v>
      </c>
      <c r="AB10" s="16" t="s">
        <v>95</v>
      </c>
      <c r="AC10" s="17">
        <v>0</v>
      </c>
      <c r="AD10" s="24"/>
      <c r="AE10" s="22"/>
      <c r="AF10" s="17"/>
      <c r="AG10" s="18">
        <v>22</v>
      </c>
      <c r="AH10" s="19">
        <v>326</v>
      </c>
      <c r="AI10" s="20">
        <v>348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75</v>
      </c>
      <c r="C11" s="15" t="s">
        <v>2</v>
      </c>
      <c r="D11" s="16" t="s">
        <v>95</v>
      </c>
      <c r="E11" s="17" t="s">
        <v>2</v>
      </c>
      <c r="F11" s="15" t="s">
        <v>95</v>
      </c>
      <c r="G11" s="16" t="s">
        <v>95</v>
      </c>
      <c r="H11" s="17" t="s">
        <v>2</v>
      </c>
      <c r="I11" s="15" t="s">
        <v>95</v>
      </c>
      <c r="J11" s="16" t="s">
        <v>12</v>
      </c>
      <c r="K11" s="17">
        <v>0</v>
      </c>
      <c r="L11" s="15" t="s">
        <v>12</v>
      </c>
      <c r="M11" s="16" t="s">
        <v>96</v>
      </c>
      <c r="N11" s="17" t="s">
        <v>12</v>
      </c>
      <c r="O11" s="15" t="s">
        <v>95</v>
      </c>
      <c r="P11" s="16" t="s">
        <v>12</v>
      </c>
      <c r="Q11" s="17">
        <v>0</v>
      </c>
      <c r="R11" s="15" t="s">
        <v>12</v>
      </c>
      <c r="S11" s="16" t="s">
        <v>95</v>
      </c>
      <c r="T11" s="17">
        <v>0</v>
      </c>
      <c r="U11" s="15" t="s">
        <v>12</v>
      </c>
      <c r="V11" s="16" t="s">
        <v>95</v>
      </c>
      <c r="W11" s="17">
        <v>0</v>
      </c>
      <c r="X11" s="15" t="s">
        <v>12</v>
      </c>
      <c r="Y11" s="16" t="s">
        <v>95</v>
      </c>
      <c r="Z11" s="17" t="s">
        <v>13</v>
      </c>
      <c r="AA11" s="15" t="s">
        <v>12</v>
      </c>
      <c r="AB11" s="16" t="s">
        <v>95</v>
      </c>
      <c r="AC11" s="17">
        <v>0</v>
      </c>
      <c r="AD11" s="24"/>
      <c r="AE11" s="22"/>
      <c r="AF11" s="17"/>
      <c r="AG11" s="18">
        <v>13</v>
      </c>
      <c r="AH11" s="19">
        <v>331</v>
      </c>
      <c r="AI11" s="20">
        <v>344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79</v>
      </c>
      <c r="C12" s="15" t="s">
        <v>12</v>
      </c>
      <c r="D12" s="16" t="s">
        <v>95</v>
      </c>
      <c r="E12" s="17" t="s">
        <v>12</v>
      </c>
      <c r="F12" s="15" t="s">
        <v>96</v>
      </c>
      <c r="G12" s="16" t="s">
        <v>95</v>
      </c>
      <c r="H12" s="17">
        <v>0</v>
      </c>
      <c r="I12" s="15" t="s">
        <v>95</v>
      </c>
      <c r="J12" s="16" t="s">
        <v>12</v>
      </c>
      <c r="K12" s="17">
        <v>0</v>
      </c>
      <c r="L12" s="15" t="s">
        <v>12</v>
      </c>
      <c r="M12" s="16" t="s">
        <v>95</v>
      </c>
      <c r="N12" s="17" t="s">
        <v>13</v>
      </c>
      <c r="O12" s="15" t="s">
        <v>96</v>
      </c>
      <c r="P12" s="16" t="s">
        <v>12</v>
      </c>
      <c r="Q12" s="17">
        <v>0</v>
      </c>
      <c r="R12" s="15" t="s">
        <v>12</v>
      </c>
      <c r="S12" s="16" t="s">
        <v>95</v>
      </c>
      <c r="T12" s="17">
        <v>0</v>
      </c>
      <c r="U12" s="15" t="s">
        <v>12</v>
      </c>
      <c r="V12" s="16" t="s">
        <v>96</v>
      </c>
      <c r="W12" s="17">
        <v>0</v>
      </c>
      <c r="X12" s="15" t="s">
        <v>12</v>
      </c>
      <c r="Y12" s="16" t="s">
        <v>95</v>
      </c>
      <c r="Z12" s="17" t="s">
        <v>13</v>
      </c>
      <c r="AA12" s="15" t="s">
        <v>12</v>
      </c>
      <c r="AB12" s="16" t="s">
        <v>95</v>
      </c>
      <c r="AC12" s="17">
        <v>0</v>
      </c>
      <c r="AD12" s="24"/>
      <c r="AE12" s="22"/>
      <c r="AF12" s="17"/>
      <c r="AG12" s="18">
        <v>12</v>
      </c>
      <c r="AH12" s="19">
        <v>331</v>
      </c>
      <c r="AI12" s="20">
        <v>343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84</v>
      </c>
      <c r="C13" s="15" t="s">
        <v>12</v>
      </c>
      <c r="D13" s="16" t="s">
        <v>95</v>
      </c>
      <c r="E13" s="17" t="s">
        <v>12</v>
      </c>
      <c r="F13" s="15" t="s">
        <v>95</v>
      </c>
      <c r="G13" s="16" t="s">
        <v>95</v>
      </c>
      <c r="H13" s="17" t="s">
        <v>2</v>
      </c>
      <c r="I13" s="15" t="s">
        <v>95</v>
      </c>
      <c r="J13" s="16" t="s">
        <v>95</v>
      </c>
      <c r="K13" s="17" t="s">
        <v>2</v>
      </c>
      <c r="L13" s="15" t="s">
        <v>2</v>
      </c>
      <c r="M13" s="16" t="s">
        <v>95</v>
      </c>
      <c r="N13" s="17" t="s">
        <v>12</v>
      </c>
      <c r="O13" s="15" t="s">
        <v>12</v>
      </c>
      <c r="P13" s="16" t="s">
        <v>95</v>
      </c>
      <c r="Q13" s="17">
        <v>0</v>
      </c>
      <c r="R13" s="15" t="s">
        <v>12</v>
      </c>
      <c r="S13" s="16" t="s">
        <v>12</v>
      </c>
      <c r="T13" s="17">
        <v>0</v>
      </c>
      <c r="U13" s="15" t="s">
        <v>12</v>
      </c>
      <c r="V13" s="16" t="s">
        <v>95</v>
      </c>
      <c r="W13" s="17">
        <v>0</v>
      </c>
      <c r="X13" s="15" t="s">
        <v>2</v>
      </c>
      <c r="Y13" s="16" t="s">
        <v>95</v>
      </c>
      <c r="Z13" s="17" t="s">
        <v>12</v>
      </c>
      <c r="AA13" s="15" t="s">
        <v>12</v>
      </c>
      <c r="AB13" s="16" t="s">
        <v>96</v>
      </c>
      <c r="AC13" s="17">
        <v>0</v>
      </c>
      <c r="AD13" s="24"/>
      <c r="AE13" s="22"/>
      <c r="AF13" s="17"/>
      <c r="AG13" s="18">
        <v>12</v>
      </c>
      <c r="AH13" s="19">
        <v>326</v>
      </c>
      <c r="AI13" s="20">
        <v>338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70</v>
      </c>
      <c r="C14" s="15" t="s">
        <v>12</v>
      </c>
      <c r="D14" s="16" t="s">
        <v>96</v>
      </c>
      <c r="E14" s="17" t="s">
        <v>13</v>
      </c>
      <c r="F14" s="15" t="s">
        <v>96</v>
      </c>
      <c r="G14" s="16" t="s">
        <v>95</v>
      </c>
      <c r="H14" s="17">
        <v>0</v>
      </c>
      <c r="I14" s="15" t="s">
        <v>12</v>
      </c>
      <c r="J14" s="16" t="s">
        <v>95</v>
      </c>
      <c r="K14" s="17">
        <v>0</v>
      </c>
      <c r="L14" s="15" t="s">
        <v>12</v>
      </c>
      <c r="M14" s="16" t="s">
        <v>96</v>
      </c>
      <c r="N14" s="17" t="s">
        <v>12</v>
      </c>
      <c r="O14" s="15" t="s">
        <v>96</v>
      </c>
      <c r="P14" s="16" t="s">
        <v>95</v>
      </c>
      <c r="Q14" s="17">
        <v>0</v>
      </c>
      <c r="R14" s="15" t="s">
        <v>12</v>
      </c>
      <c r="S14" s="16" t="s">
        <v>95</v>
      </c>
      <c r="T14" s="17">
        <v>0</v>
      </c>
      <c r="U14" s="15" t="s">
        <v>12</v>
      </c>
      <c r="V14" s="16" t="s">
        <v>96</v>
      </c>
      <c r="W14" s="17">
        <v>0</v>
      </c>
      <c r="X14" s="15" t="s">
        <v>12</v>
      </c>
      <c r="Y14" s="16" t="s">
        <v>96</v>
      </c>
      <c r="Z14" s="17" t="s">
        <v>12</v>
      </c>
      <c r="AA14" s="15" t="s">
        <v>95</v>
      </c>
      <c r="AB14" s="16" t="s">
        <v>96</v>
      </c>
      <c r="AC14" s="17">
        <v>0</v>
      </c>
      <c r="AD14" s="24"/>
      <c r="AE14" s="22"/>
      <c r="AF14" s="17"/>
      <c r="AG14" s="18">
        <v>9</v>
      </c>
      <c r="AH14" s="19">
        <v>319</v>
      </c>
      <c r="AI14" s="20">
        <v>328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80</v>
      </c>
      <c r="C15" s="15" t="s">
        <v>95</v>
      </c>
      <c r="D15" s="16" t="s">
        <v>95</v>
      </c>
      <c r="E15" s="17">
        <v>0</v>
      </c>
      <c r="F15" s="15" t="s">
        <v>12</v>
      </c>
      <c r="G15" s="16" t="s">
        <v>95</v>
      </c>
      <c r="H15" s="17">
        <v>0</v>
      </c>
      <c r="I15" s="15" t="s">
        <v>12</v>
      </c>
      <c r="J15" s="16" t="s">
        <v>95</v>
      </c>
      <c r="K15" s="17">
        <v>0</v>
      </c>
      <c r="L15" s="15" t="s">
        <v>12</v>
      </c>
      <c r="M15" s="16" t="s">
        <v>96</v>
      </c>
      <c r="N15" s="17" t="s">
        <v>12</v>
      </c>
      <c r="O15" s="15" t="s">
        <v>12</v>
      </c>
      <c r="P15" s="16" t="s">
        <v>95</v>
      </c>
      <c r="Q15" s="17">
        <v>0</v>
      </c>
      <c r="R15" s="15" t="s">
        <v>12</v>
      </c>
      <c r="S15" s="16" t="s">
        <v>95</v>
      </c>
      <c r="T15" s="17">
        <v>0</v>
      </c>
      <c r="U15" s="15" t="s">
        <v>95</v>
      </c>
      <c r="V15" s="16" t="s">
        <v>12</v>
      </c>
      <c r="W15" s="17">
        <v>0</v>
      </c>
      <c r="X15" s="15" t="s">
        <v>12</v>
      </c>
      <c r="Y15" s="16" t="s">
        <v>96</v>
      </c>
      <c r="Z15" s="17" t="s">
        <v>12</v>
      </c>
      <c r="AA15" s="15" t="s">
        <v>12</v>
      </c>
      <c r="AB15" s="16" t="s">
        <v>96</v>
      </c>
      <c r="AC15" s="17">
        <v>0</v>
      </c>
      <c r="AD15" s="24"/>
      <c r="AE15" s="22"/>
      <c r="AF15" s="17"/>
      <c r="AG15" s="18">
        <v>4</v>
      </c>
      <c r="AH15" s="19">
        <v>322</v>
      </c>
      <c r="AI15" s="20">
        <v>326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99</v>
      </c>
      <c r="C16" s="15" t="s">
        <v>12</v>
      </c>
      <c r="D16" s="16" t="s">
        <v>95</v>
      </c>
      <c r="E16" s="17" t="s">
        <v>12</v>
      </c>
      <c r="F16" s="15" t="s">
        <v>12</v>
      </c>
      <c r="G16" s="16" t="s">
        <v>95</v>
      </c>
      <c r="H16" s="17">
        <v>0</v>
      </c>
      <c r="I16" s="15" t="s">
        <v>12</v>
      </c>
      <c r="J16" s="16" t="s">
        <v>12</v>
      </c>
      <c r="K16" s="17" t="s">
        <v>13</v>
      </c>
      <c r="L16" s="15" t="s">
        <v>2</v>
      </c>
      <c r="M16" s="16" t="s">
        <v>95</v>
      </c>
      <c r="N16" s="17" t="s">
        <v>12</v>
      </c>
      <c r="O16" s="15" t="s">
        <v>95</v>
      </c>
      <c r="P16" s="16" t="s">
        <v>95</v>
      </c>
      <c r="Q16" s="17" t="s">
        <v>2</v>
      </c>
      <c r="R16" s="15" t="s">
        <v>12</v>
      </c>
      <c r="S16" s="16" t="s">
        <v>95</v>
      </c>
      <c r="T16" s="17">
        <v>0</v>
      </c>
      <c r="U16" s="15" t="s">
        <v>12</v>
      </c>
      <c r="V16" s="16" t="s">
        <v>12</v>
      </c>
      <c r="W16" s="17" t="s">
        <v>2</v>
      </c>
      <c r="X16" s="15" t="s">
        <v>12</v>
      </c>
      <c r="Y16" s="16" t="s">
        <v>96</v>
      </c>
      <c r="Z16" s="17" t="s">
        <v>12</v>
      </c>
      <c r="AA16" s="15" t="s">
        <v>12</v>
      </c>
      <c r="AB16" s="16" t="s">
        <v>96</v>
      </c>
      <c r="AC16" s="17">
        <v>0</v>
      </c>
      <c r="AD16" s="24"/>
      <c r="AE16" s="22"/>
      <c r="AF16" s="17"/>
      <c r="AG16" s="18">
        <v>17</v>
      </c>
      <c r="AH16" s="19">
        <v>307</v>
      </c>
      <c r="AI16" s="20">
        <v>324</v>
      </c>
      <c r="AJ16" s="21">
        <v>9</v>
      </c>
      <c r="AK16" s="1"/>
    </row>
    <row r="17" spans="1:37" ht="24.95" customHeight="1" thickBot="1" x14ac:dyDescent="0.25">
      <c r="A17" s="25">
        <v>9</v>
      </c>
      <c r="B17" s="18" t="s">
        <v>103</v>
      </c>
      <c r="C17" s="15" t="s">
        <v>12</v>
      </c>
      <c r="D17" s="16" t="s">
        <v>95</v>
      </c>
      <c r="E17" s="17" t="s">
        <v>12</v>
      </c>
      <c r="F17" s="15" t="s">
        <v>95</v>
      </c>
      <c r="G17" s="16" t="s">
        <v>95</v>
      </c>
      <c r="H17" s="17" t="s">
        <v>2</v>
      </c>
      <c r="I17" s="15" t="s">
        <v>95</v>
      </c>
      <c r="J17" s="16" t="s">
        <v>12</v>
      </c>
      <c r="K17" s="17">
        <v>0</v>
      </c>
      <c r="L17" s="15" t="s">
        <v>12</v>
      </c>
      <c r="M17" s="16" t="s">
        <v>96</v>
      </c>
      <c r="N17" s="17" t="s">
        <v>12</v>
      </c>
      <c r="O17" s="15" t="s">
        <v>95</v>
      </c>
      <c r="P17" s="16" t="s">
        <v>95</v>
      </c>
      <c r="Q17" s="17" t="s">
        <v>2</v>
      </c>
      <c r="R17" s="15" t="s">
        <v>2</v>
      </c>
      <c r="S17" s="16" t="s">
        <v>12</v>
      </c>
      <c r="T17" s="17">
        <v>0</v>
      </c>
      <c r="U17" s="15" t="s">
        <v>12</v>
      </c>
      <c r="V17" s="16" t="s">
        <v>96</v>
      </c>
      <c r="W17" s="17">
        <v>0</v>
      </c>
      <c r="X17" s="15" t="s">
        <v>2</v>
      </c>
      <c r="Y17" s="16" t="s">
        <v>95</v>
      </c>
      <c r="Z17" s="17" t="s">
        <v>12</v>
      </c>
      <c r="AA17" s="15" t="s">
        <v>12</v>
      </c>
      <c r="AB17" s="16" t="s">
        <v>96</v>
      </c>
      <c r="AC17" s="17">
        <v>0</v>
      </c>
      <c r="AD17" s="24"/>
      <c r="AE17" s="22"/>
      <c r="AF17" s="17"/>
      <c r="AG17" s="18">
        <v>12</v>
      </c>
      <c r="AH17" s="19">
        <v>312</v>
      </c>
      <c r="AI17" s="20">
        <v>324</v>
      </c>
      <c r="AJ17" s="21">
        <v>9</v>
      </c>
      <c r="AK17" s="1"/>
    </row>
    <row r="18" spans="1:37" ht="24.95" customHeight="1" thickBot="1" x14ac:dyDescent="0.25">
      <c r="A18" s="25">
        <v>11</v>
      </c>
      <c r="B18" s="18" t="s">
        <v>71</v>
      </c>
      <c r="C18" s="15" t="s">
        <v>95</v>
      </c>
      <c r="D18" s="16" t="s">
        <v>95</v>
      </c>
      <c r="E18" s="17">
        <v>0</v>
      </c>
      <c r="F18" s="15" t="s">
        <v>12</v>
      </c>
      <c r="G18" s="16" t="s">
        <v>95</v>
      </c>
      <c r="H18" s="17">
        <v>0</v>
      </c>
      <c r="I18" s="15" t="s">
        <v>95</v>
      </c>
      <c r="J18" s="16" t="s">
        <v>2</v>
      </c>
      <c r="K18" s="17">
        <v>0</v>
      </c>
      <c r="L18" s="15" t="s">
        <v>12</v>
      </c>
      <c r="M18" s="16" t="s">
        <v>96</v>
      </c>
      <c r="N18" s="17" t="s">
        <v>12</v>
      </c>
      <c r="O18" s="15" t="s">
        <v>95</v>
      </c>
      <c r="P18" s="16" t="s">
        <v>12</v>
      </c>
      <c r="Q18" s="17">
        <v>0</v>
      </c>
      <c r="R18" s="15" t="s">
        <v>12</v>
      </c>
      <c r="S18" s="16" t="s">
        <v>96</v>
      </c>
      <c r="T18" s="17">
        <v>0</v>
      </c>
      <c r="U18" s="15" t="s">
        <v>97</v>
      </c>
      <c r="V18" s="16" t="s">
        <v>97</v>
      </c>
      <c r="W18" s="17" t="s">
        <v>2</v>
      </c>
      <c r="X18" s="15" t="s">
        <v>12</v>
      </c>
      <c r="Y18" s="16" t="s">
        <v>95</v>
      </c>
      <c r="Z18" s="17" t="s">
        <v>13</v>
      </c>
      <c r="AA18" s="15" t="s">
        <v>2</v>
      </c>
      <c r="AB18" s="16" t="s">
        <v>95</v>
      </c>
      <c r="AC18" s="17">
        <v>0</v>
      </c>
      <c r="AD18" s="24"/>
      <c r="AE18" s="22"/>
      <c r="AF18" s="17"/>
      <c r="AG18" s="18">
        <v>10</v>
      </c>
      <c r="AH18" s="19">
        <v>313</v>
      </c>
      <c r="AI18" s="20">
        <v>323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102</v>
      </c>
      <c r="C19" s="15" t="s">
        <v>95</v>
      </c>
      <c r="D19" s="16" t="s">
        <v>95</v>
      </c>
      <c r="E19" s="17">
        <v>0</v>
      </c>
      <c r="F19" s="15" t="s">
        <v>12</v>
      </c>
      <c r="G19" s="16" t="s">
        <v>95</v>
      </c>
      <c r="H19" s="17">
        <v>0</v>
      </c>
      <c r="I19" s="15" t="s">
        <v>96</v>
      </c>
      <c r="J19" s="16" t="s">
        <v>12</v>
      </c>
      <c r="K19" s="17">
        <v>0</v>
      </c>
      <c r="L19" s="15" t="s">
        <v>12</v>
      </c>
      <c r="M19" s="16" t="s">
        <v>12</v>
      </c>
      <c r="N19" s="17">
        <v>0</v>
      </c>
      <c r="O19" s="15" t="s">
        <v>96</v>
      </c>
      <c r="P19" s="16" t="s">
        <v>12</v>
      </c>
      <c r="Q19" s="17">
        <v>0</v>
      </c>
      <c r="R19" s="15" t="s">
        <v>12</v>
      </c>
      <c r="S19" s="16" t="s">
        <v>95</v>
      </c>
      <c r="T19" s="17">
        <v>0</v>
      </c>
      <c r="U19" s="15" t="s">
        <v>2</v>
      </c>
      <c r="V19" s="16" t="s">
        <v>95</v>
      </c>
      <c r="W19" s="17">
        <v>0</v>
      </c>
      <c r="X19" s="15" t="s">
        <v>2</v>
      </c>
      <c r="Y19" s="16" t="s">
        <v>12</v>
      </c>
      <c r="Z19" s="17" t="s">
        <v>2</v>
      </c>
      <c r="AA19" s="15" t="s">
        <v>12</v>
      </c>
      <c r="AB19" s="16" t="s">
        <v>95</v>
      </c>
      <c r="AC19" s="17">
        <v>0</v>
      </c>
      <c r="AD19" s="24"/>
      <c r="AE19" s="22"/>
      <c r="AF19" s="17"/>
      <c r="AG19" s="18">
        <v>3</v>
      </c>
      <c r="AH19" s="19">
        <v>313</v>
      </c>
      <c r="AI19" s="20">
        <v>316</v>
      </c>
      <c r="AJ19" s="21">
        <v>12</v>
      </c>
      <c r="AK19" s="1"/>
    </row>
    <row r="20" spans="1:37" ht="24.95" customHeight="1" thickBot="1" x14ac:dyDescent="0.25">
      <c r="A20" s="25">
        <v>12</v>
      </c>
      <c r="B20" s="18" t="s">
        <v>76</v>
      </c>
      <c r="C20" s="15" t="s">
        <v>12</v>
      </c>
      <c r="D20" s="16" t="s">
        <v>12</v>
      </c>
      <c r="E20" s="17">
        <v>0</v>
      </c>
      <c r="F20" s="15" t="s">
        <v>12</v>
      </c>
      <c r="G20" s="16" t="s">
        <v>95</v>
      </c>
      <c r="H20" s="17">
        <v>0</v>
      </c>
      <c r="I20" s="15" t="s">
        <v>95</v>
      </c>
      <c r="J20" s="16" t="s">
        <v>12</v>
      </c>
      <c r="K20" s="17">
        <v>0</v>
      </c>
      <c r="L20" s="15" t="s">
        <v>12</v>
      </c>
      <c r="M20" s="16" t="s">
        <v>95</v>
      </c>
      <c r="N20" s="17" t="s">
        <v>13</v>
      </c>
      <c r="O20" s="15" t="s">
        <v>95</v>
      </c>
      <c r="P20" s="16" t="s">
        <v>12</v>
      </c>
      <c r="Q20" s="17">
        <v>0</v>
      </c>
      <c r="R20" s="15" t="s">
        <v>12</v>
      </c>
      <c r="S20" s="16" t="s">
        <v>95</v>
      </c>
      <c r="T20" s="17">
        <v>0</v>
      </c>
      <c r="U20" s="15" t="s">
        <v>95</v>
      </c>
      <c r="V20" s="16" t="s">
        <v>12</v>
      </c>
      <c r="W20" s="17">
        <v>0</v>
      </c>
      <c r="X20" s="15" t="s">
        <v>12</v>
      </c>
      <c r="Y20" s="16" t="s">
        <v>96</v>
      </c>
      <c r="Z20" s="17" t="s">
        <v>12</v>
      </c>
      <c r="AA20" s="15" t="s">
        <v>2</v>
      </c>
      <c r="AB20" s="16" t="s">
        <v>96</v>
      </c>
      <c r="AC20" s="17">
        <v>0</v>
      </c>
      <c r="AD20" s="24"/>
      <c r="AE20" s="22"/>
      <c r="AF20" s="17"/>
      <c r="AG20" s="18">
        <v>7</v>
      </c>
      <c r="AH20" s="19">
        <v>309</v>
      </c>
      <c r="AI20" s="20">
        <v>316</v>
      </c>
      <c r="AJ20" s="21">
        <v>12</v>
      </c>
      <c r="AK20" s="1"/>
    </row>
    <row r="21" spans="1:37" ht="24.95" customHeight="1" thickBot="1" x14ac:dyDescent="0.25">
      <c r="A21" s="25">
        <v>14</v>
      </c>
      <c r="B21" s="18" t="s">
        <v>69</v>
      </c>
      <c r="C21" s="15" t="s">
        <v>2</v>
      </c>
      <c r="D21" s="16" t="s">
        <v>95</v>
      </c>
      <c r="E21" s="17" t="s">
        <v>2</v>
      </c>
      <c r="F21" s="15" t="s">
        <v>12</v>
      </c>
      <c r="G21" s="16" t="s">
        <v>95</v>
      </c>
      <c r="H21" s="17">
        <v>0</v>
      </c>
      <c r="I21" s="15" t="s">
        <v>12</v>
      </c>
      <c r="J21" s="16" t="s">
        <v>12</v>
      </c>
      <c r="K21" s="17" t="s">
        <v>13</v>
      </c>
      <c r="L21" s="15" t="s">
        <v>2</v>
      </c>
      <c r="M21" s="16" t="s">
        <v>95</v>
      </c>
      <c r="N21" s="17" t="s">
        <v>12</v>
      </c>
      <c r="O21" s="15" t="s">
        <v>12</v>
      </c>
      <c r="P21" s="16" t="s">
        <v>12</v>
      </c>
      <c r="Q21" s="17" t="s">
        <v>2</v>
      </c>
      <c r="R21" s="15" t="s">
        <v>97</v>
      </c>
      <c r="S21" s="16" t="s">
        <v>95</v>
      </c>
      <c r="T21" s="17">
        <v>0</v>
      </c>
      <c r="U21" s="15" t="s">
        <v>12</v>
      </c>
      <c r="V21" s="16" t="s">
        <v>95</v>
      </c>
      <c r="W21" s="17">
        <v>0</v>
      </c>
      <c r="X21" s="15" t="s">
        <v>2</v>
      </c>
      <c r="Y21" s="16" t="s">
        <v>96</v>
      </c>
      <c r="Z21" s="17" t="s">
        <v>12</v>
      </c>
      <c r="AA21" s="15" t="s">
        <v>95</v>
      </c>
      <c r="AB21" s="16" t="s">
        <v>96</v>
      </c>
      <c r="AC21" s="17">
        <v>0</v>
      </c>
      <c r="AD21" s="24"/>
      <c r="AE21" s="22"/>
      <c r="AF21" s="17"/>
      <c r="AG21" s="18">
        <v>15</v>
      </c>
      <c r="AH21" s="19">
        <v>298</v>
      </c>
      <c r="AI21" s="20">
        <v>313</v>
      </c>
      <c r="AJ21" s="21">
        <v>14</v>
      </c>
      <c r="AK21" s="1"/>
    </row>
    <row r="22" spans="1:37" ht="24.95" customHeight="1" thickBot="1" x14ac:dyDescent="0.25">
      <c r="A22" s="25">
        <v>15</v>
      </c>
      <c r="B22" s="84" t="s">
        <v>104</v>
      </c>
      <c r="C22" s="15" t="s">
        <v>95</v>
      </c>
      <c r="D22" s="16" t="s">
        <v>12</v>
      </c>
      <c r="E22" s="17">
        <v>0</v>
      </c>
      <c r="F22" s="15" t="s">
        <v>12</v>
      </c>
      <c r="G22" s="16" t="s">
        <v>12</v>
      </c>
      <c r="H22" s="17" t="s">
        <v>13</v>
      </c>
      <c r="I22" s="15" t="s">
        <v>95</v>
      </c>
      <c r="J22" s="16" t="s">
        <v>12</v>
      </c>
      <c r="K22" s="17">
        <v>0</v>
      </c>
      <c r="L22" s="15" t="s">
        <v>12</v>
      </c>
      <c r="M22" s="16" t="s">
        <v>95</v>
      </c>
      <c r="N22" s="17" t="s">
        <v>13</v>
      </c>
      <c r="O22" s="15" t="s">
        <v>95</v>
      </c>
      <c r="P22" s="16" t="s">
        <v>95</v>
      </c>
      <c r="Q22" s="17" t="s">
        <v>2</v>
      </c>
      <c r="R22" s="15" t="s">
        <v>2</v>
      </c>
      <c r="S22" s="16" t="s">
        <v>95</v>
      </c>
      <c r="T22" s="17">
        <v>0</v>
      </c>
      <c r="U22" s="15" t="s">
        <v>12</v>
      </c>
      <c r="V22" s="16" t="s">
        <v>12</v>
      </c>
      <c r="W22" s="17" t="s">
        <v>2</v>
      </c>
      <c r="X22" s="15" t="s">
        <v>2</v>
      </c>
      <c r="Y22" s="16" t="s">
        <v>95</v>
      </c>
      <c r="Z22" s="17" t="s">
        <v>12</v>
      </c>
      <c r="AA22" s="15" t="s">
        <v>12</v>
      </c>
      <c r="AB22" s="16" t="s">
        <v>96</v>
      </c>
      <c r="AC22" s="17">
        <v>0</v>
      </c>
      <c r="AD22" s="23"/>
      <c r="AE22" s="22"/>
      <c r="AF22" s="17"/>
      <c r="AG22" s="18">
        <v>18</v>
      </c>
      <c r="AH22" s="19">
        <v>293</v>
      </c>
      <c r="AI22" s="20">
        <v>311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100</v>
      </c>
      <c r="C23" s="15" t="s">
        <v>95</v>
      </c>
      <c r="D23" s="16" t="s">
        <v>12</v>
      </c>
      <c r="E23" s="17">
        <v>0</v>
      </c>
      <c r="F23" s="15" t="s">
        <v>12</v>
      </c>
      <c r="G23" s="16" t="s">
        <v>95</v>
      </c>
      <c r="H23" s="17">
        <v>0</v>
      </c>
      <c r="I23" s="15" t="s">
        <v>95</v>
      </c>
      <c r="J23" s="16" t="s">
        <v>95</v>
      </c>
      <c r="K23" s="17" t="s">
        <v>2</v>
      </c>
      <c r="L23" s="15" t="s">
        <v>12</v>
      </c>
      <c r="M23" s="16" t="s">
        <v>95</v>
      </c>
      <c r="N23" s="17" t="s">
        <v>13</v>
      </c>
      <c r="O23" s="15" t="s">
        <v>95</v>
      </c>
      <c r="P23" s="16" t="s">
        <v>12</v>
      </c>
      <c r="Q23" s="17">
        <v>0</v>
      </c>
      <c r="R23" s="15" t="s">
        <v>12</v>
      </c>
      <c r="S23" s="16" t="s">
        <v>95</v>
      </c>
      <c r="T23" s="17">
        <v>0</v>
      </c>
      <c r="U23" s="15" t="s">
        <v>12</v>
      </c>
      <c r="V23" s="16" t="s">
        <v>95</v>
      </c>
      <c r="W23" s="17">
        <v>0</v>
      </c>
      <c r="X23" s="15" t="s">
        <v>12</v>
      </c>
      <c r="Y23" s="16" t="s">
        <v>96</v>
      </c>
      <c r="Z23" s="17" t="s">
        <v>12</v>
      </c>
      <c r="AA23" s="15" t="s">
        <v>2</v>
      </c>
      <c r="AB23" s="16" t="s">
        <v>95</v>
      </c>
      <c r="AC23" s="17">
        <v>0</v>
      </c>
      <c r="AD23" s="24"/>
      <c r="AE23" s="22"/>
      <c r="AF23" s="17"/>
      <c r="AG23" s="18">
        <v>10</v>
      </c>
      <c r="AH23" s="19">
        <v>300</v>
      </c>
      <c r="AI23" s="20">
        <v>310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72</v>
      </c>
      <c r="C24" s="15" t="s">
        <v>95</v>
      </c>
      <c r="D24" s="16" t="s">
        <v>12</v>
      </c>
      <c r="E24" s="17">
        <v>0</v>
      </c>
      <c r="F24" s="15" t="s">
        <v>12</v>
      </c>
      <c r="G24" s="16" t="s">
        <v>12</v>
      </c>
      <c r="H24" s="17" t="s">
        <v>13</v>
      </c>
      <c r="I24" s="15" t="s">
        <v>12</v>
      </c>
      <c r="J24" s="16" t="s">
        <v>95</v>
      </c>
      <c r="K24" s="17">
        <v>0</v>
      </c>
      <c r="L24" s="15" t="s">
        <v>12</v>
      </c>
      <c r="M24" s="16" t="s">
        <v>96</v>
      </c>
      <c r="N24" s="17" t="s">
        <v>12</v>
      </c>
      <c r="O24" s="15" t="s">
        <v>95</v>
      </c>
      <c r="P24" s="16" t="s">
        <v>12</v>
      </c>
      <c r="Q24" s="17">
        <v>0</v>
      </c>
      <c r="R24" s="15" t="s">
        <v>2</v>
      </c>
      <c r="S24" s="16" t="s">
        <v>95</v>
      </c>
      <c r="T24" s="17">
        <v>0</v>
      </c>
      <c r="U24" s="15" t="s">
        <v>95</v>
      </c>
      <c r="V24" s="16" t="s">
        <v>12</v>
      </c>
      <c r="W24" s="17">
        <v>0</v>
      </c>
      <c r="X24" s="15" t="s">
        <v>12</v>
      </c>
      <c r="Y24" s="16" t="s">
        <v>95</v>
      </c>
      <c r="Z24" s="17" t="s">
        <v>13</v>
      </c>
      <c r="AA24" s="15" t="s">
        <v>12</v>
      </c>
      <c r="AB24" s="16" t="s">
        <v>95</v>
      </c>
      <c r="AC24" s="17">
        <v>0</v>
      </c>
      <c r="AD24" s="24"/>
      <c r="AE24" s="22"/>
      <c r="AF24" s="17"/>
      <c r="AG24" s="18">
        <v>12</v>
      </c>
      <c r="AH24" s="19">
        <v>277</v>
      </c>
      <c r="AI24" s="20">
        <v>289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74</v>
      </c>
      <c r="C25" s="15" t="s">
        <v>2</v>
      </c>
      <c r="D25" s="16" t="s">
        <v>12</v>
      </c>
      <c r="E25" s="17" t="s">
        <v>12</v>
      </c>
      <c r="F25" s="15" t="s">
        <v>96</v>
      </c>
      <c r="G25" s="16" t="s">
        <v>12</v>
      </c>
      <c r="H25" s="17">
        <v>0</v>
      </c>
      <c r="I25" s="15" t="s">
        <v>95</v>
      </c>
      <c r="J25" s="16" t="s">
        <v>95</v>
      </c>
      <c r="K25" s="17" t="s">
        <v>2</v>
      </c>
      <c r="L25" s="15" t="s">
        <v>95</v>
      </c>
      <c r="M25" s="16" t="s">
        <v>96</v>
      </c>
      <c r="N25" s="17" t="s">
        <v>2</v>
      </c>
      <c r="O25" s="15" t="s">
        <v>95</v>
      </c>
      <c r="P25" s="16" t="s">
        <v>12</v>
      </c>
      <c r="Q25" s="17">
        <v>0</v>
      </c>
      <c r="R25" s="15" t="s">
        <v>96</v>
      </c>
      <c r="S25" s="16" t="s">
        <v>95</v>
      </c>
      <c r="T25" s="17" t="s">
        <v>2</v>
      </c>
      <c r="U25" s="15" t="s">
        <v>12</v>
      </c>
      <c r="V25" s="16" t="s">
        <v>95</v>
      </c>
      <c r="W25" s="17">
        <v>0</v>
      </c>
      <c r="X25" s="15" t="s">
        <v>2</v>
      </c>
      <c r="Y25" s="16" t="s">
        <v>96</v>
      </c>
      <c r="Z25" s="17" t="s">
        <v>12</v>
      </c>
      <c r="AA25" s="15" t="s">
        <v>2</v>
      </c>
      <c r="AB25" s="16" t="s">
        <v>95</v>
      </c>
      <c r="AC25" s="17">
        <v>0</v>
      </c>
      <c r="AD25" s="24"/>
      <c r="AE25" s="22"/>
      <c r="AF25" s="17"/>
      <c r="AG25" s="18">
        <v>13</v>
      </c>
      <c r="AH25" s="19">
        <v>264</v>
      </c>
      <c r="AI25" s="20">
        <v>277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78</v>
      </c>
      <c r="C26" s="15" t="s">
        <v>95</v>
      </c>
      <c r="D26" s="16" t="s">
        <v>2</v>
      </c>
      <c r="E26" s="17">
        <v>0</v>
      </c>
      <c r="F26" s="15" t="s">
        <v>95</v>
      </c>
      <c r="G26" s="16" t="s">
        <v>95</v>
      </c>
      <c r="H26" s="17" t="s">
        <v>2</v>
      </c>
      <c r="I26" s="15" t="s">
        <v>96</v>
      </c>
      <c r="J26" s="16" t="s">
        <v>12</v>
      </c>
      <c r="K26" s="17">
        <v>0</v>
      </c>
      <c r="L26" s="15" t="s">
        <v>97</v>
      </c>
      <c r="M26" s="16" t="s">
        <v>12</v>
      </c>
      <c r="N26" s="17" t="s">
        <v>12</v>
      </c>
      <c r="O26" s="15" t="s">
        <v>95</v>
      </c>
      <c r="P26" s="16" t="s">
        <v>95</v>
      </c>
      <c r="Q26" s="17" t="s">
        <v>2</v>
      </c>
      <c r="R26" s="15" t="s">
        <v>12</v>
      </c>
      <c r="S26" s="16" t="s">
        <v>95</v>
      </c>
      <c r="T26" s="17">
        <v>0</v>
      </c>
      <c r="U26" s="15" t="s">
        <v>2</v>
      </c>
      <c r="V26" s="16" t="s">
        <v>12</v>
      </c>
      <c r="W26" s="17">
        <v>0</v>
      </c>
      <c r="X26" s="15" t="s">
        <v>95</v>
      </c>
      <c r="Y26" s="16" t="s">
        <v>96</v>
      </c>
      <c r="Z26" s="17" t="s">
        <v>2</v>
      </c>
      <c r="AA26" s="15" t="s">
        <v>12</v>
      </c>
      <c r="AB26" s="16" t="s">
        <v>96</v>
      </c>
      <c r="AC26" s="17">
        <v>0</v>
      </c>
      <c r="AD26" s="24"/>
      <c r="AE26" s="22"/>
      <c r="AF26" s="17"/>
      <c r="AG26" s="18">
        <v>11</v>
      </c>
      <c r="AH26" s="19">
        <v>261</v>
      </c>
      <c r="AI26" s="20">
        <v>272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101</v>
      </c>
      <c r="C27" s="15" t="s">
        <v>95</v>
      </c>
      <c r="D27" s="16" t="s">
        <v>12</v>
      </c>
      <c r="E27" s="17">
        <v>0</v>
      </c>
      <c r="F27" s="15" t="s">
        <v>12</v>
      </c>
      <c r="G27" s="16" t="s">
        <v>95</v>
      </c>
      <c r="H27" s="17">
        <v>0</v>
      </c>
      <c r="I27" s="15" t="s">
        <v>2</v>
      </c>
      <c r="J27" s="16" t="s">
        <v>96</v>
      </c>
      <c r="K27" s="17">
        <v>0</v>
      </c>
      <c r="L27" s="15" t="s">
        <v>12</v>
      </c>
      <c r="M27" s="16" t="s">
        <v>12</v>
      </c>
      <c r="N27" s="17">
        <v>0</v>
      </c>
      <c r="O27" s="15" t="s">
        <v>95</v>
      </c>
      <c r="P27" s="16" t="s">
        <v>95</v>
      </c>
      <c r="Q27" s="17" t="s">
        <v>2</v>
      </c>
      <c r="R27" s="15" t="s">
        <v>95</v>
      </c>
      <c r="S27" s="16" t="s">
        <v>12</v>
      </c>
      <c r="T27" s="17" t="s">
        <v>13</v>
      </c>
      <c r="U27" s="15" t="s">
        <v>2</v>
      </c>
      <c r="V27" s="16" t="s">
        <v>95</v>
      </c>
      <c r="W27" s="17">
        <v>0</v>
      </c>
      <c r="X27" s="15" t="s">
        <v>12</v>
      </c>
      <c r="Y27" s="16" t="s">
        <v>12</v>
      </c>
      <c r="Z27" s="17">
        <v>0</v>
      </c>
      <c r="AA27" s="15" t="s">
        <v>2</v>
      </c>
      <c r="AB27" s="16" t="s">
        <v>95</v>
      </c>
      <c r="AC27" s="17">
        <v>0</v>
      </c>
      <c r="AD27" s="24"/>
      <c r="AE27" s="22"/>
      <c r="AF27" s="17"/>
      <c r="AG27" s="18">
        <v>8</v>
      </c>
      <c r="AH27" s="19">
        <v>257</v>
      </c>
      <c r="AI27" s="20">
        <v>265</v>
      </c>
      <c r="AJ27" s="21">
        <v>20</v>
      </c>
      <c r="AK27" s="1"/>
    </row>
    <row r="28" spans="1:37" ht="28.15" customHeight="1" thickBot="1" x14ac:dyDescent="0.25">
      <c r="A28" s="25">
        <v>20</v>
      </c>
      <c r="B28" s="18" t="s">
        <v>81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v>0</v>
      </c>
      <c r="AH28" s="19">
        <v>265</v>
      </c>
      <c r="AI28" s="20">
        <v>265</v>
      </c>
      <c r="AJ28" s="21">
        <v>20</v>
      </c>
      <c r="AK28" s="1"/>
    </row>
    <row r="29" spans="1:37" ht="28.15" customHeight="1" thickBot="1" x14ac:dyDescent="0.25">
      <c r="A29" s="25">
        <v>22</v>
      </c>
      <c r="B29" s="18" t="s">
        <v>86</v>
      </c>
      <c r="C29" s="15" t="s">
        <v>2</v>
      </c>
      <c r="D29" s="16" t="s">
        <v>95</v>
      </c>
      <c r="E29" s="17" t="s">
        <v>2</v>
      </c>
      <c r="F29" s="15" t="s">
        <v>95</v>
      </c>
      <c r="G29" s="16" t="s">
        <v>12</v>
      </c>
      <c r="H29" s="17">
        <v>0</v>
      </c>
      <c r="I29" s="15" t="s">
        <v>95</v>
      </c>
      <c r="J29" s="16" t="s">
        <v>12</v>
      </c>
      <c r="K29" s="17">
        <v>0</v>
      </c>
      <c r="L29" s="15" t="s">
        <v>12</v>
      </c>
      <c r="M29" s="16" t="s">
        <v>95</v>
      </c>
      <c r="N29" s="17" t="s">
        <v>13</v>
      </c>
      <c r="O29" s="15" t="s">
        <v>95</v>
      </c>
      <c r="P29" s="16" t="s">
        <v>95</v>
      </c>
      <c r="Q29" s="17" t="s">
        <v>2</v>
      </c>
      <c r="R29" s="15" t="s">
        <v>12</v>
      </c>
      <c r="S29" s="16" t="s">
        <v>12</v>
      </c>
      <c r="T29" s="17">
        <v>0</v>
      </c>
      <c r="U29" s="15" t="s">
        <v>97</v>
      </c>
      <c r="V29" s="16" t="s">
        <v>95</v>
      </c>
      <c r="W29" s="17">
        <v>0</v>
      </c>
      <c r="X29" s="15" t="s">
        <v>2</v>
      </c>
      <c r="Y29" s="16" t="s">
        <v>95</v>
      </c>
      <c r="Z29" s="17" t="s">
        <v>12</v>
      </c>
      <c r="AA29" s="15" t="s">
        <v>95</v>
      </c>
      <c r="AB29" s="16" t="s">
        <v>96</v>
      </c>
      <c r="AC29" s="17">
        <v>0</v>
      </c>
      <c r="AD29" s="24"/>
      <c r="AE29" s="22"/>
      <c r="AF29" s="17"/>
      <c r="AG29" s="18">
        <v>13</v>
      </c>
      <c r="AH29" s="19">
        <v>251</v>
      </c>
      <c r="AI29" s="20">
        <v>264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98</v>
      </c>
      <c r="C30" s="15" t="s">
        <v>12</v>
      </c>
      <c r="D30" s="16" t="s">
        <v>12</v>
      </c>
      <c r="E30" s="17">
        <v>0</v>
      </c>
      <c r="F30" s="15" t="s">
        <v>95</v>
      </c>
      <c r="G30" s="16" t="s">
        <v>95</v>
      </c>
      <c r="H30" s="17" t="s">
        <v>2</v>
      </c>
      <c r="I30" s="15" t="s">
        <v>95</v>
      </c>
      <c r="J30" s="16" t="s">
        <v>2</v>
      </c>
      <c r="K30" s="17">
        <v>0</v>
      </c>
      <c r="L30" s="15" t="s">
        <v>12</v>
      </c>
      <c r="M30" s="16" t="s">
        <v>95</v>
      </c>
      <c r="N30" s="17" t="s">
        <v>13</v>
      </c>
      <c r="O30" s="15" t="s">
        <v>95</v>
      </c>
      <c r="P30" s="16" t="s">
        <v>12</v>
      </c>
      <c r="Q30" s="17">
        <v>0</v>
      </c>
      <c r="R30" s="15" t="s">
        <v>12</v>
      </c>
      <c r="S30" s="16" t="s">
        <v>12</v>
      </c>
      <c r="T30" s="17">
        <v>0</v>
      </c>
      <c r="U30" s="15" t="s">
        <v>12</v>
      </c>
      <c r="V30" s="16" t="s">
        <v>95</v>
      </c>
      <c r="W30" s="17">
        <v>0</v>
      </c>
      <c r="X30" s="15" t="s">
        <v>12</v>
      </c>
      <c r="Y30" s="16" t="s">
        <v>96</v>
      </c>
      <c r="Z30" s="17" t="s">
        <v>12</v>
      </c>
      <c r="AA30" s="15" t="s">
        <v>2</v>
      </c>
      <c r="AB30" s="16" t="s">
        <v>12</v>
      </c>
      <c r="AC30" s="17">
        <v>0</v>
      </c>
      <c r="AD30" s="24"/>
      <c r="AE30" s="22"/>
      <c r="AF30" s="17"/>
      <c r="AG30" s="18">
        <v>10</v>
      </c>
      <c r="AH30" s="19">
        <v>240</v>
      </c>
      <c r="AI30" s="20">
        <v>250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 t="s">
        <v>96</v>
      </c>
      <c r="D31" s="16" t="s">
        <v>95</v>
      </c>
      <c r="E31" s="17">
        <v>0</v>
      </c>
      <c r="F31" s="15" t="s">
        <v>95</v>
      </c>
      <c r="G31" s="16" t="s">
        <v>95</v>
      </c>
      <c r="H31" s="17" t="s">
        <v>2</v>
      </c>
      <c r="I31" s="15" t="s">
        <v>95</v>
      </c>
      <c r="J31" s="16" t="s">
        <v>96</v>
      </c>
      <c r="K31" s="17">
        <v>0</v>
      </c>
      <c r="L31" s="15" t="s">
        <v>2</v>
      </c>
      <c r="M31" s="16" t="s">
        <v>95</v>
      </c>
      <c r="N31" s="17" t="s">
        <v>12</v>
      </c>
      <c r="O31" s="15" t="s">
        <v>96</v>
      </c>
      <c r="P31" s="16" t="s">
        <v>95</v>
      </c>
      <c r="Q31" s="17">
        <v>0</v>
      </c>
      <c r="R31" s="15" t="s">
        <v>12</v>
      </c>
      <c r="S31" s="16" t="s">
        <v>12</v>
      </c>
      <c r="T31" s="17">
        <v>0</v>
      </c>
      <c r="U31" s="15" t="s">
        <v>95</v>
      </c>
      <c r="V31" s="16" t="s">
        <v>96</v>
      </c>
      <c r="W31" s="17">
        <v>0</v>
      </c>
      <c r="X31" s="15" t="s">
        <v>95</v>
      </c>
      <c r="Y31" s="16" t="s">
        <v>12</v>
      </c>
      <c r="Z31" s="17">
        <v>0</v>
      </c>
      <c r="AA31" s="15" t="s">
        <v>2</v>
      </c>
      <c r="AB31" s="16" t="s">
        <v>96</v>
      </c>
      <c r="AC31" s="17">
        <v>0</v>
      </c>
      <c r="AD31" s="24"/>
      <c r="AE31" s="22"/>
      <c r="AF31" s="17"/>
      <c r="AG31" s="18">
        <v>5</v>
      </c>
      <c r="AH31" s="19">
        <v>242</v>
      </c>
      <c r="AI31" s="20">
        <v>247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85</v>
      </c>
      <c r="C32" s="15" t="s">
        <v>12</v>
      </c>
      <c r="D32" s="16" t="s">
        <v>95</v>
      </c>
      <c r="E32" s="17" t="s">
        <v>12</v>
      </c>
      <c r="F32" s="15" t="s">
        <v>95</v>
      </c>
      <c r="G32" s="16" t="s">
        <v>95</v>
      </c>
      <c r="H32" s="17" t="s">
        <v>2</v>
      </c>
      <c r="I32" s="15" t="s">
        <v>95</v>
      </c>
      <c r="J32" s="16" t="s">
        <v>12</v>
      </c>
      <c r="K32" s="17">
        <v>0</v>
      </c>
      <c r="L32" s="15" t="s">
        <v>12</v>
      </c>
      <c r="M32" s="16" t="s">
        <v>96</v>
      </c>
      <c r="N32" s="17" t="s">
        <v>12</v>
      </c>
      <c r="O32" s="15" t="s">
        <v>95</v>
      </c>
      <c r="P32" s="16" t="s">
        <v>95</v>
      </c>
      <c r="Q32" s="17" t="s">
        <v>2</v>
      </c>
      <c r="R32" s="15" t="s">
        <v>12</v>
      </c>
      <c r="S32" s="16" t="s">
        <v>95</v>
      </c>
      <c r="T32" s="17">
        <v>0</v>
      </c>
      <c r="U32" s="15" t="s">
        <v>95</v>
      </c>
      <c r="V32" s="16" t="s">
        <v>95</v>
      </c>
      <c r="W32" s="17" t="s">
        <v>13</v>
      </c>
      <c r="X32" s="15" t="s">
        <v>12</v>
      </c>
      <c r="Y32" s="16" t="s">
        <v>95</v>
      </c>
      <c r="Z32" s="17" t="s">
        <v>13</v>
      </c>
      <c r="AA32" s="15" t="s">
        <v>12</v>
      </c>
      <c r="AB32" s="16" t="s">
        <v>96</v>
      </c>
      <c r="AC32" s="17">
        <v>0</v>
      </c>
      <c r="AD32" s="24"/>
      <c r="AE32" s="22"/>
      <c r="AF32" s="17"/>
      <c r="AG32" s="18">
        <v>20</v>
      </c>
      <c r="AH32" s="19">
        <v>217</v>
      </c>
      <c r="AI32" s="20">
        <v>237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77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v>0</v>
      </c>
      <c r="AH33" s="19">
        <v>189</v>
      </c>
      <c r="AI33" s="20">
        <v>189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95</v>
      </c>
      <c r="D34" s="16" t="s">
        <v>12</v>
      </c>
      <c r="E34" s="17">
        <v>0</v>
      </c>
      <c r="F34" s="15" t="s">
        <v>12</v>
      </c>
      <c r="G34" s="16" t="s">
        <v>12</v>
      </c>
      <c r="H34" s="17" t="s">
        <v>13</v>
      </c>
      <c r="I34" s="15" t="s">
        <v>12</v>
      </c>
      <c r="J34" s="16" t="s">
        <v>95</v>
      </c>
      <c r="K34" s="17">
        <v>0</v>
      </c>
      <c r="L34" s="15" t="s">
        <v>95</v>
      </c>
      <c r="M34" s="16" t="s">
        <v>12</v>
      </c>
      <c r="N34" s="17">
        <v>0</v>
      </c>
      <c r="O34" s="15" t="s">
        <v>2</v>
      </c>
      <c r="P34" s="16" t="s">
        <v>12</v>
      </c>
      <c r="Q34" s="17">
        <v>0</v>
      </c>
      <c r="R34" s="15" t="s">
        <v>2</v>
      </c>
      <c r="S34" s="16" t="s">
        <v>95</v>
      </c>
      <c r="T34" s="17">
        <v>0</v>
      </c>
      <c r="U34" s="15" t="s">
        <v>95</v>
      </c>
      <c r="V34" s="16" t="s">
        <v>2</v>
      </c>
      <c r="W34" s="17">
        <v>0</v>
      </c>
      <c r="X34" s="15" t="s">
        <v>12</v>
      </c>
      <c r="Y34" s="16" t="s">
        <v>12</v>
      </c>
      <c r="Z34" s="17">
        <v>0</v>
      </c>
      <c r="AA34" s="15" t="s">
        <v>12</v>
      </c>
      <c r="AB34" s="16" t="s">
        <v>95</v>
      </c>
      <c r="AC34" s="17">
        <v>0</v>
      </c>
      <c r="AD34" s="24"/>
      <c r="AE34" s="22"/>
      <c r="AF34" s="17"/>
      <c r="AG34" s="18">
        <v>5</v>
      </c>
      <c r="AH34" s="19">
        <v>119</v>
      </c>
      <c r="AI34" s="20">
        <v>124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73</v>
      </c>
      <c r="C8" s="15" t="s">
        <v>95</v>
      </c>
      <c r="D8" s="16" t="s">
        <v>95</v>
      </c>
      <c r="E8" s="17">
        <v>0</v>
      </c>
      <c r="F8" s="15" t="s">
        <v>12</v>
      </c>
      <c r="G8" s="16" t="s">
        <v>96</v>
      </c>
      <c r="H8" s="17">
        <v>0</v>
      </c>
      <c r="I8" s="15" t="s">
        <v>12</v>
      </c>
      <c r="J8" s="16" t="s">
        <v>96</v>
      </c>
      <c r="K8" s="17">
        <v>0</v>
      </c>
      <c r="L8" s="15" t="s">
        <v>95</v>
      </c>
      <c r="M8" s="16" t="s">
        <v>12</v>
      </c>
      <c r="N8" s="17">
        <v>0</v>
      </c>
      <c r="O8" s="15" t="s">
        <v>95</v>
      </c>
      <c r="P8" s="16" t="s">
        <v>96</v>
      </c>
      <c r="Q8" s="17" t="s">
        <v>13</v>
      </c>
      <c r="R8" s="15" t="s">
        <v>12</v>
      </c>
      <c r="S8" s="16" t="s">
        <v>95</v>
      </c>
      <c r="T8" s="17">
        <v>0</v>
      </c>
      <c r="U8" s="15" t="s">
        <v>12</v>
      </c>
      <c r="V8" s="16" t="s">
        <v>95</v>
      </c>
      <c r="W8" s="17" t="s">
        <v>13</v>
      </c>
      <c r="X8" s="15" t="s">
        <v>12</v>
      </c>
      <c r="Y8" s="16" t="s">
        <v>95</v>
      </c>
      <c r="Z8" s="17">
        <v>0</v>
      </c>
      <c r="AA8" s="15" t="s">
        <v>95</v>
      </c>
      <c r="AB8" s="16" t="s">
        <v>95</v>
      </c>
      <c r="AC8" s="17" t="s">
        <v>13</v>
      </c>
      <c r="AD8" s="24"/>
      <c r="AE8" s="22"/>
      <c r="AF8" s="17"/>
      <c r="AG8" s="18">
        <v>15</v>
      </c>
      <c r="AH8" s="19">
        <v>364</v>
      </c>
      <c r="AI8" s="20">
        <v>379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83</v>
      </c>
      <c r="C9" s="15" t="s">
        <v>95</v>
      </c>
      <c r="D9" s="16" t="s">
        <v>95</v>
      </c>
      <c r="E9" s="17">
        <v>0</v>
      </c>
      <c r="F9" s="15" t="s">
        <v>12</v>
      </c>
      <c r="G9" s="16" t="s">
        <v>95</v>
      </c>
      <c r="H9" s="17">
        <v>0</v>
      </c>
      <c r="I9" s="15" t="s">
        <v>12</v>
      </c>
      <c r="J9" s="16" t="s">
        <v>95</v>
      </c>
      <c r="K9" s="17">
        <v>0</v>
      </c>
      <c r="L9" s="15" t="s">
        <v>95</v>
      </c>
      <c r="M9" s="16" t="s">
        <v>12</v>
      </c>
      <c r="N9" s="17">
        <v>0</v>
      </c>
      <c r="O9" s="15" t="s">
        <v>95</v>
      </c>
      <c r="P9" s="16" t="s">
        <v>12</v>
      </c>
      <c r="Q9" s="17">
        <v>0</v>
      </c>
      <c r="R9" s="15" t="s">
        <v>12</v>
      </c>
      <c r="S9" s="16" t="s">
        <v>95</v>
      </c>
      <c r="T9" s="17">
        <v>0</v>
      </c>
      <c r="U9" s="15" t="s">
        <v>95</v>
      </c>
      <c r="V9" s="16" t="s">
        <v>12</v>
      </c>
      <c r="W9" s="17">
        <v>0</v>
      </c>
      <c r="X9" s="15" t="s">
        <v>95</v>
      </c>
      <c r="Y9" s="16" t="s">
        <v>95</v>
      </c>
      <c r="Z9" s="17" t="s">
        <v>2</v>
      </c>
      <c r="AA9" s="15" t="s">
        <v>12</v>
      </c>
      <c r="AB9" s="16" t="s">
        <v>95</v>
      </c>
      <c r="AC9" s="17">
        <v>0</v>
      </c>
      <c r="AD9" s="24"/>
      <c r="AE9" s="22"/>
      <c r="AF9" s="17"/>
      <c r="AG9" s="18">
        <v>3</v>
      </c>
      <c r="AH9" s="19">
        <v>362</v>
      </c>
      <c r="AI9" s="20">
        <v>365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105</v>
      </c>
      <c r="C10" s="15" t="s">
        <v>12</v>
      </c>
      <c r="D10" s="16" t="s">
        <v>12</v>
      </c>
      <c r="E10" s="17">
        <v>0</v>
      </c>
      <c r="F10" s="15" t="s">
        <v>12</v>
      </c>
      <c r="G10" s="16" t="s">
        <v>95</v>
      </c>
      <c r="H10" s="17">
        <v>0</v>
      </c>
      <c r="I10" s="15" t="s">
        <v>12</v>
      </c>
      <c r="J10" s="16" t="s">
        <v>96</v>
      </c>
      <c r="K10" s="17">
        <v>0</v>
      </c>
      <c r="L10" s="15" t="s">
        <v>95</v>
      </c>
      <c r="M10" s="16" t="s">
        <v>12</v>
      </c>
      <c r="N10" s="17">
        <v>0</v>
      </c>
      <c r="O10" s="15" t="s">
        <v>12</v>
      </c>
      <c r="P10" s="16" t="s">
        <v>12</v>
      </c>
      <c r="Q10" s="17">
        <v>0</v>
      </c>
      <c r="R10" s="15" t="s">
        <v>12</v>
      </c>
      <c r="S10" s="16" t="s">
        <v>95</v>
      </c>
      <c r="T10" s="17">
        <v>0</v>
      </c>
      <c r="U10" s="15" t="s">
        <v>12</v>
      </c>
      <c r="V10" s="16" t="s">
        <v>95</v>
      </c>
      <c r="W10" s="17" t="s">
        <v>13</v>
      </c>
      <c r="X10" s="15" t="s">
        <v>95</v>
      </c>
      <c r="Y10" s="16" t="s">
        <v>95</v>
      </c>
      <c r="Z10" s="17" t="s">
        <v>2</v>
      </c>
      <c r="AA10" s="15" t="s">
        <v>12</v>
      </c>
      <c r="AB10" s="16" t="s">
        <v>95</v>
      </c>
      <c r="AC10" s="17">
        <v>0</v>
      </c>
      <c r="AD10" s="24"/>
      <c r="AE10" s="22"/>
      <c r="AF10" s="17"/>
      <c r="AG10" s="18">
        <v>8</v>
      </c>
      <c r="AH10" s="19">
        <v>348</v>
      </c>
      <c r="AI10" s="20">
        <v>356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75</v>
      </c>
      <c r="C11" s="15" t="s">
        <v>95</v>
      </c>
      <c r="D11" s="16" t="s">
        <v>12</v>
      </c>
      <c r="E11" s="17" t="s">
        <v>13</v>
      </c>
      <c r="F11" s="15" t="s">
        <v>12</v>
      </c>
      <c r="G11" s="16" t="s">
        <v>95</v>
      </c>
      <c r="H11" s="17">
        <v>0</v>
      </c>
      <c r="I11" s="15" t="s">
        <v>12</v>
      </c>
      <c r="J11" s="16" t="s">
        <v>95</v>
      </c>
      <c r="K11" s="17">
        <v>0</v>
      </c>
      <c r="L11" s="15" t="s">
        <v>95</v>
      </c>
      <c r="M11" s="16" t="s">
        <v>12</v>
      </c>
      <c r="N11" s="17">
        <v>0</v>
      </c>
      <c r="O11" s="15"/>
      <c r="P11" s="16"/>
      <c r="Q11" s="17"/>
      <c r="R11" s="15" t="s">
        <v>95</v>
      </c>
      <c r="S11" s="16" t="s">
        <v>95</v>
      </c>
      <c r="T11" s="17">
        <v>0</v>
      </c>
      <c r="U11" s="15" t="s">
        <v>95</v>
      </c>
      <c r="V11" s="16" t="s">
        <v>12</v>
      </c>
      <c r="W11" s="17">
        <v>0</v>
      </c>
      <c r="X11" s="15" t="s">
        <v>95</v>
      </c>
      <c r="Y11" s="16" t="s">
        <v>95</v>
      </c>
      <c r="Z11" s="17" t="s">
        <v>2</v>
      </c>
      <c r="AA11" s="15" t="s">
        <v>12</v>
      </c>
      <c r="AB11" s="16" t="s">
        <v>95</v>
      </c>
      <c r="AC11" s="17">
        <v>0</v>
      </c>
      <c r="AD11" s="24"/>
      <c r="AE11" s="22"/>
      <c r="AF11" s="17"/>
      <c r="AG11" s="18">
        <v>8</v>
      </c>
      <c r="AH11" s="19">
        <v>344</v>
      </c>
      <c r="AI11" s="20">
        <v>352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79</v>
      </c>
      <c r="C12" s="15" t="s">
        <v>95</v>
      </c>
      <c r="D12" s="16" t="s">
        <v>12</v>
      </c>
      <c r="E12" s="17" t="s">
        <v>13</v>
      </c>
      <c r="F12" s="15" t="s">
        <v>12</v>
      </c>
      <c r="G12" s="16" t="s">
        <v>95</v>
      </c>
      <c r="H12" s="17">
        <v>0</v>
      </c>
      <c r="I12" s="15" t="s">
        <v>12</v>
      </c>
      <c r="J12" s="16" t="s">
        <v>95</v>
      </c>
      <c r="K12" s="17">
        <v>0</v>
      </c>
      <c r="L12" s="15" t="s">
        <v>95</v>
      </c>
      <c r="M12" s="16" t="s">
        <v>12</v>
      </c>
      <c r="N12" s="17">
        <v>0</v>
      </c>
      <c r="O12" s="15" t="s">
        <v>95</v>
      </c>
      <c r="P12" s="16" t="s">
        <v>12</v>
      </c>
      <c r="Q12" s="17">
        <v>0</v>
      </c>
      <c r="R12" s="15" t="s">
        <v>95</v>
      </c>
      <c r="S12" s="16" t="s">
        <v>12</v>
      </c>
      <c r="T12" s="17" t="s">
        <v>12</v>
      </c>
      <c r="U12" s="15"/>
      <c r="V12" s="16"/>
      <c r="W12" s="17"/>
      <c r="X12" s="15" t="s">
        <v>95</v>
      </c>
      <c r="Y12" s="16" t="s">
        <v>12</v>
      </c>
      <c r="Z12" s="17">
        <v>0</v>
      </c>
      <c r="AA12" s="15" t="s">
        <v>95</v>
      </c>
      <c r="AB12" s="16" t="s">
        <v>12</v>
      </c>
      <c r="AC12" s="17">
        <v>0</v>
      </c>
      <c r="AD12" s="24"/>
      <c r="AE12" s="22"/>
      <c r="AF12" s="17"/>
      <c r="AG12" s="18">
        <v>7</v>
      </c>
      <c r="AH12" s="19">
        <v>343</v>
      </c>
      <c r="AI12" s="20">
        <v>350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84</v>
      </c>
      <c r="C13" s="15" t="s">
        <v>95</v>
      </c>
      <c r="D13" s="16" t="s">
        <v>12</v>
      </c>
      <c r="E13" s="17" t="s">
        <v>13</v>
      </c>
      <c r="F13" s="15" t="s">
        <v>12</v>
      </c>
      <c r="G13" s="16" t="s">
        <v>95</v>
      </c>
      <c r="H13" s="17">
        <v>0</v>
      </c>
      <c r="I13" s="15" t="s">
        <v>2</v>
      </c>
      <c r="J13" s="16" t="s">
        <v>95</v>
      </c>
      <c r="K13" s="17">
        <v>0</v>
      </c>
      <c r="L13" s="15" t="s">
        <v>95</v>
      </c>
      <c r="M13" s="16" t="s">
        <v>12</v>
      </c>
      <c r="N13" s="17">
        <v>0</v>
      </c>
      <c r="O13" s="15" t="s">
        <v>12</v>
      </c>
      <c r="P13" s="16" t="s">
        <v>12</v>
      </c>
      <c r="Q13" s="17">
        <v>0</v>
      </c>
      <c r="R13" s="15" t="s">
        <v>12</v>
      </c>
      <c r="S13" s="16" t="s">
        <v>12</v>
      </c>
      <c r="T13" s="17">
        <v>0</v>
      </c>
      <c r="U13" s="15" t="s">
        <v>95</v>
      </c>
      <c r="V13" s="16" t="s">
        <v>2</v>
      </c>
      <c r="W13" s="17">
        <v>0</v>
      </c>
      <c r="X13" s="15" t="s">
        <v>95</v>
      </c>
      <c r="Y13" s="16" t="s">
        <v>12</v>
      </c>
      <c r="Z13" s="17">
        <v>0</v>
      </c>
      <c r="AA13" s="15" t="s">
        <v>12</v>
      </c>
      <c r="AB13" s="16" t="s">
        <v>95</v>
      </c>
      <c r="AC13" s="17">
        <v>0</v>
      </c>
      <c r="AD13" s="24"/>
      <c r="AE13" s="22"/>
      <c r="AF13" s="17"/>
      <c r="AG13" s="18">
        <v>5</v>
      </c>
      <c r="AH13" s="19">
        <v>338</v>
      </c>
      <c r="AI13" s="20">
        <v>343</v>
      </c>
      <c r="AJ13" s="21">
        <v>6</v>
      </c>
      <c r="AK13" s="1"/>
    </row>
    <row r="14" spans="1:40" ht="24.95" customHeight="1" thickBot="1" x14ac:dyDescent="0.25">
      <c r="A14" s="25">
        <v>7</v>
      </c>
      <c r="B14" s="18" t="s">
        <v>80</v>
      </c>
      <c r="C14" s="15" t="s">
        <v>95</v>
      </c>
      <c r="D14" s="16" t="s">
        <v>12</v>
      </c>
      <c r="E14" s="17" t="s">
        <v>13</v>
      </c>
      <c r="F14" s="15" t="s">
        <v>12</v>
      </c>
      <c r="G14" s="16" t="s">
        <v>96</v>
      </c>
      <c r="H14" s="17">
        <v>0</v>
      </c>
      <c r="I14" s="15" t="s">
        <v>12</v>
      </c>
      <c r="J14" s="16" t="s">
        <v>96</v>
      </c>
      <c r="K14" s="17">
        <v>0</v>
      </c>
      <c r="L14" s="15" t="s">
        <v>96</v>
      </c>
      <c r="M14" s="16" t="s">
        <v>12</v>
      </c>
      <c r="N14" s="17">
        <v>0</v>
      </c>
      <c r="O14" s="15" t="s">
        <v>96</v>
      </c>
      <c r="P14" s="16" t="s">
        <v>12</v>
      </c>
      <c r="Q14" s="17">
        <v>0</v>
      </c>
      <c r="R14" s="15" t="s">
        <v>12</v>
      </c>
      <c r="S14" s="16" t="s">
        <v>96</v>
      </c>
      <c r="T14" s="17">
        <v>0</v>
      </c>
      <c r="U14" s="15" t="s">
        <v>12</v>
      </c>
      <c r="V14" s="16" t="s">
        <v>95</v>
      </c>
      <c r="W14" s="17" t="s">
        <v>13</v>
      </c>
      <c r="X14" s="15" t="s">
        <v>12</v>
      </c>
      <c r="Y14" s="16" t="s">
        <v>96</v>
      </c>
      <c r="Z14" s="17">
        <v>0</v>
      </c>
      <c r="AA14" s="15" t="s">
        <v>12</v>
      </c>
      <c r="AB14" s="16" t="s">
        <v>95</v>
      </c>
      <c r="AC14" s="17">
        <v>0</v>
      </c>
      <c r="AD14" s="24"/>
      <c r="AE14" s="22"/>
      <c r="AF14" s="17"/>
      <c r="AG14" s="18">
        <v>10</v>
      </c>
      <c r="AH14" s="19">
        <v>326</v>
      </c>
      <c r="AI14" s="20">
        <v>336</v>
      </c>
      <c r="AJ14" s="21">
        <v>7</v>
      </c>
      <c r="AK14" s="1"/>
    </row>
    <row r="15" spans="1:40" ht="24.95" customHeight="1" thickBot="1" x14ac:dyDescent="0.25">
      <c r="A15" s="25">
        <v>8</v>
      </c>
      <c r="B15" s="18" t="s">
        <v>70</v>
      </c>
      <c r="C15" s="15" t="s">
        <v>95</v>
      </c>
      <c r="D15" s="16" t="s">
        <v>12</v>
      </c>
      <c r="E15" s="17" t="s">
        <v>13</v>
      </c>
      <c r="F15" s="15" t="s">
        <v>12</v>
      </c>
      <c r="G15" s="16" t="s">
        <v>95</v>
      </c>
      <c r="H15" s="17">
        <v>0</v>
      </c>
      <c r="I15" s="15" t="s">
        <v>12</v>
      </c>
      <c r="J15" s="16" t="s">
        <v>96</v>
      </c>
      <c r="K15" s="17">
        <v>0</v>
      </c>
      <c r="L15" s="15" t="s">
        <v>96</v>
      </c>
      <c r="M15" s="16" t="s">
        <v>95</v>
      </c>
      <c r="N15" s="17">
        <v>0</v>
      </c>
      <c r="O15" s="15" t="s">
        <v>95</v>
      </c>
      <c r="P15" s="16" t="s">
        <v>12</v>
      </c>
      <c r="Q15" s="17">
        <v>0</v>
      </c>
      <c r="R15" s="15" t="s">
        <v>2</v>
      </c>
      <c r="S15" s="16" t="s">
        <v>12</v>
      </c>
      <c r="T15" s="17">
        <v>0</v>
      </c>
      <c r="U15" s="15" t="s">
        <v>95</v>
      </c>
      <c r="V15" s="16" t="s">
        <v>12</v>
      </c>
      <c r="W15" s="17">
        <v>0</v>
      </c>
      <c r="X15" s="15" t="s">
        <v>95</v>
      </c>
      <c r="Y15" s="16" t="s">
        <v>12</v>
      </c>
      <c r="Z15" s="17">
        <v>0</v>
      </c>
      <c r="AA15" s="15" t="s">
        <v>95</v>
      </c>
      <c r="AB15" s="16" t="s">
        <v>96</v>
      </c>
      <c r="AC15" s="17">
        <v>0</v>
      </c>
      <c r="AD15" s="24"/>
      <c r="AE15" s="22"/>
      <c r="AF15" s="17"/>
      <c r="AG15" s="18">
        <v>5</v>
      </c>
      <c r="AH15" s="19">
        <v>328</v>
      </c>
      <c r="AI15" s="20">
        <v>333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99</v>
      </c>
      <c r="C16" s="15" t="s">
        <v>95</v>
      </c>
      <c r="D16" s="16" t="s">
        <v>95</v>
      </c>
      <c r="E16" s="17">
        <v>0</v>
      </c>
      <c r="F16" s="15" t="s">
        <v>2</v>
      </c>
      <c r="G16" s="16" t="s">
        <v>95</v>
      </c>
      <c r="H16" s="17">
        <v>0</v>
      </c>
      <c r="I16" s="15" t="s">
        <v>2</v>
      </c>
      <c r="J16" s="16" t="s">
        <v>95</v>
      </c>
      <c r="K16" s="17">
        <v>0</v>
      </c>
      <c r="L16" s="15" t="s">
        <v>96</v>
      </c>
      <c r="M16" s="16" t="s">
        <v>12</v>
      </c>
      <c r="N16" s="17">
        <v>0</v>
      </c>
      <c r="O16" s="15" t="s">
        <v>95</v>
      </c>
      <c r="P16" s="16" t="s">
        <v>95</v>
      </c>
      <c r="Q16" s="17">
        <v>0</v>
      </c>
      <c r="R16" s="15" t="s">
        <v>95</v>
      </c>
      <c r="S16" s="16" t="s">
        <v>95</v>
      </c>
      <c r="T16" s="17">
        <v>0</v>
      </c>
      <c r="U16" s="15" t="s">
        <v>12</v>
      </c>
      <c r="V16" s="16" t="s">
        <v>12</v>
      </c>
      <c r="W16" s="17">
        <v>0</v>
      </c>
      <c r="X16" s="15" t="s">
        <v>95</v>
      </c>
      <c r="Y16" s="16" t="s">
        <v>95</v>
      </c>
      <c r="Z16" s="17" t="s">
        <v>2</v>
      </c>
      <c r="AA16" s="15" t="s">
        <v>95</v>
      </c>
      <c r="AB16" s="16" t="s">
        <v>95</v>
      </c>
      <c r="AC16" s="17" t="s">
        <v>13</v>
      </c>
      <c r="AD16" s="24"/>
      <c r="AE16" s="22"/>
      <c r="AF16" s="17"/>
      <c r="AG16" s="18">
        <v>8</v>
      </c>
      <c r="AH16" s="19">
        <v>324</v>
      </c>
      <c r="AI16" s="20">
        <v>332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71</v>
      </c>
      <c r="C17" s="15" t="s">
        <v>12</v>
      </c>
      <c r="D17" s="16" t="s">
        <v>12</v>
      </c>
      <c r="E17" s="17">
        <v>0</v>
      </c>
      <c r="F17" s="15" t="s">
        <v>2</v>
      </c>
      <c r="G17" s="16" t="s">
        <v>95</v>
      </c>
      <c r="H17" s="17">
        <v>0</v>
      </c>
      <c r="I17" s="15" t="s">
        <v>12</v>
      </c>
      <c r="J17" s="16" t="s">
        <v>95</v>
      </c>
      <c r="K17" s="17">
        <v>0</v>
      </c>
      <c r="L17" s="15" t="s">
        <v>95</v>
      </c>
      <c r="M17" s="16" t="s">
        <v>97</v>
      </c>
      <c r="N17" s="17">
        <v>0</v>
      </c>
      <c r="O17" s="15" t="s">
        <v>12</v>
      </c>
      <c r="P17" s="16" t="s">
        <v>95</v>
      </c>
      <c r="Q17" s="17" t="s">
        <v>2</v>
      </c>
      <c r="R17" s="15" t="s">
        <v>12</v>
      </c>
      <c r="S17" s="16" t="s">
        <v>95</v>
      </c>
      <c r="T17" s="17">
        <v>0</v>
      </c>
      <c r="U17" s="15" t="s">
        <v>95</v>
      </c>
      <c r="V17" s="16" t="s">
        <v>95</v>
      </c>
      <c r="W17" s="17">
        <v>0</v>
      </c>
      <c r="X17" s="15" t="s">
        <v>12</v>
      </c>
      <c r="Y17" s="16" t="s">
        <v>2</v>
      </c>
      <c r="Z17" s="17">
        <v>0</v>
      </c>
      <c r="AA17" s="15" t="s">
        <v>95</v>
      </c>
      <c r="AB17" s="16" t="s">
        <v>96</v>
      </c>
      <c r="AC17" s="17">
        <v>0</v>
      </c>
      <c r="AD17" s="24"/>
      <c r="AE17" s="22"/>
      <c r="AF17" s="17"/>
      <c r="AG17" s="18">
        <v>3</v>
      </c>
      <c r="AH17" s="19">
        <v>323</v>
      </c>
      <c r="AI17" s="20">
        <v>326</v>
      </c>
      <c r="AJ17" s="21">
        <v>10</v>
      </c>
      <c r="AK17" s="1"/>
    </row>
    <row r="18" spans="1:37" ht="24.95" customHeight="1" thickBot="1" x14ac:dyDescent="0.25">
      <c r="A18" s="25">
        <v>10</v>
      </c>
      <c r="B18" s="18" t="s">
        <v>76</v>
      </c>
      <c r="C18" s="15" t="s">
        <v>95</v>
      </c>
      <c r="D18" s="16" t="s">
        <v>12</v>
      </c>
      <c r="E18" s="17" t="s">
        <v>13</v>
      </c>
      <c r="F18" s="15" t="s">
        <v>12</v>
      </c>
      <c r="G18" s="16" t="s">
        <v>95</v>
      </c>
      <c r="H18" s="17">
        <v>0</v>
      </c>
      <c r="I18" s="15" t="s">
        <v>12</v>
      </c>
      <c r="J18" s="16" t="s">
        <v>96</v>
      </c>
      <c r="K18" s="17">
        <v>0</v>
      </c>
      <c r="L18" s="15" t="s">
        <v>96</v>
      </c>
      <c r="M18" s="16" t="s">
        <v>2</v>
      </c>
      <c r="N18" s="17">
        <v>0</v>
      </c>
      <c r="O18" s="15" t="s">
        <v>95</v>
      </c>
      <c r="P18" s="16" t="s">
        <v>95</v>
      </c>
      <c r="Q18" s="17">
        <v>0</v>
      </c>
      <c r="R18" s="15" t="s">
        <v>12</v>
      </c>
      <c r="S18" s="16" t="s">
        <v>95</v>
      </c>
      <c r="T18" s="17">
        <v>0</v>
      </c>
      <c r="U18" s="15" t="s">
        <v>12</v>
      </c>
      <c r="V18" s="16" t="s">
        <v>95</v>
      </c>
      <c r="W18" s="17" t="s">
        <v>13</v>
      </c>
      <c r="X18" s="15" t="s">
        <v>12</v>
      </c>
      <c r="Y18" s="16" t="s">
        <v>95</v>
      </c>
      <c r="Z18" s="17">
        <v>0</v>
      </c>
      <c r="AA18" s="15" t="s">
        <v>12</v>
      </c>
      <c r="AB18" s="16" t="s">
        <v>95</v>
      </c>
      <c r="AC18" s="17">
        <v>0</v>
      </c>
      <c r="AD18" s="24"/>
      <c r="AE18" s="22"/>
      <c r="AF18" s="17"/>
      <c r="AG18" s="18">
        <v>10</v>
      </c>
      <c r="AH18" s="19">
        <v>316</v>
      </c>
      <c r="AI18" s="20">
        <v>326</v>
      </c>
      <c r="AJ18" s="21">
        <v>10</v>
      </c>
      <c r="AK18" s="1"/>
    </row>
    <row r="19" spans="1:37" ht="24.95" customHeight="1" thickBot="1" x14ac:dyDescent="0.25">
      <c r="A19" s="25">
        <v>12</v>
      </c>
      <c r="B19" s="18" t="s">
        <v>102</v>
      </c>
      <c r="C19" s="15" t="s">
        <v>95</v>
      </c>
      <c r="D19" s="16" t="s">
        <v>12</v>
      </c>
      <c r="E19" s="17" t="s">
        <v>13</v>
      </c>
      <c r="F19" s="15" t="s">
        <v>95</v>
      </c>
      <c r="G19" s="16" t="s">
        <v>96</v>
      </c>
      <c r="H19" s="17">
        <v>0</v>
      </c>
      <c r="I19" s="15" t="s">
        <v>12</v>
      </c>
      <c r="J19" s="16" t="s">
        <v>96</v>
      </c>
      <c r="K19" s="17">
        <v>0</v>
      </c>
      <c r="L19" s="15" t="s">
        <v>96</v>
      </c>
      <c r="M19" s="16" t="s">
        <v>95</v>
      </c>
      <c r="N19" s="17">
        <v>0</v>
      </c>
      <c r="O19" s="15" t="s">
        <v>95</v>
      </c>
      <c r="P19" s="16" t="s">
        <v>2</v>
      </c>
      <c r="Q19" s="17">
        <v>0</v>
      </c>
      <c r="R19" s="15" t="s">
        <v>12</v>
      </c>
      <c r="S19" s="16" t="s">
        <v>96</v>
      </c>
      <c r="T19" s="17">
        <v>0</v>
      </c>
      <c r="U19" s="15" t="s">
        <v>95</v>
      </c>
      <c r="V19" s="16" t="s">
        <v>12</v>
      </c>
      <c r="W19" s="17">
        <v>0</v>
      </c>
      <c r="X19" s="15" t="s">
        <v>95</v>
      </c>
      <c r="Y19" s="16" t="s">
        <v>95</v>
      </c>
      <c r="Z19" s="17" t="s">
        <v>2</v>
      </c>
      <c r="AA19" s="15" t="s">
        <v>95</v>
      </c>
      <c r="AB19" s="16" t="s">
        <v>96</v>
      </c>
      <c r="AC19" s="17">
        <v>0</v>
      </c>
      <c r="AD19" s="24"/>
      <c r="AE19" s="22"/>
      <c r="AF19" s="17"/>
      <c r="AG19" s="18">
        <v>8</v>
      </c>
      <c r="AH19" s="19">
        <v>316</v>
      </c>
      <c r="AI19" s="20">
        <v>324</v>
      </c>
      <c r="AJ19" s="21">
        <v>12</v>
      </c>
      <c r="AK19" s="1"/>
    </row>
    <row r="20" spans="1:37" ht="24.95" customHeight="1" thickBot="1" x14ac:dyDescent="0.25">
      <c r="A20" s="25">
        <v>12</v>
      </c>
      <c r="B20" s="18" t="s">
        <v>103</v>
      </c>
      <c r="C20" s="15" t="s">
        <v>95</v>
      </c>
      <c r="D20" s="16" t="s">
        <v>95</v>
      </c>
      <c r="E20" s="17">
        <v>0</v>
      </c>
      <c r="F20" s="15" t="s">
        <v>12</v>
      </c>
      <c r="G20" s="16" t="s">
        <v>96</v>
      </c>
      <c r="H20" s="17">
        <v>0</v>
      </c>
      <c r="I20" s="15" t="s">
        <v>2</v>
      </c>
      <c r="J20" s="16" t="s">
        <v>95</v>
      </c>
      <c r="K20" s="17">
        <v>0</v>
      </c>
      <c r="L20" s="15" t="s">
        <v>95</v>
      </c>
      <c r="M20" s="16" t="s">
        <v>12</v>
      </c>
      <c r="N20" s="17">
        <v>0</v>
      </c>
      <c r="O20" s="15" t="s">
        <v>95</v>
      </c>
      <c r="P20" s="16" t="s">
        <v>95</v>
      </c>
      <c r="Q20" s="17">
        <v>0</v>
      </c>
      <c r="R20" s="15" t="s">
        <v>95</v>
      </c>
      <c r="S20" s="16" t="s">
        <v>95</v>
      </c>
      <c r="T20" s="17">
        <v>0</v>
      </c>
      <c r="U20" s="15" t="s">
        <v>96</v>
      </c>
      <c r="V20" s="16" t="s">
        <v>96</v>
      </c>
      <c r="W20" s="17">
        <v>0</v>
      </c>
      <c r="X20" s="15" t="s">
        <v>12</v>
      </c>
      <c r="Y20" s="16" t="s">
        <v>95</v>
      </c>
      <c r="Z20" s="17">
        <v>0</v>
      </c>
      <c r="AA20" s="15" t="s">
        <v>95</v>
      </c>
      <c r="AB20" s="16" t="s">
        <v>96</v>
      </c>
      <c r="AC20" s="17">
        <v>0</v>
      </c>
      <c r="AD20" s="24"/>
      <c r="AE20" s="22"/>
      <c r="AF20" s="17"/>
      <c r="AG20" s="18">
        <v>0</v>
      </c>
      <c r="AH20" s="19">
        <v>324</v>
      </c>
      <c r="AI20" s="20">
        <v>324</v>
      </c>
      <c r="AJ20" s="21">
        <v>12</v>
      </c>
      <c r="AK20" s="1"/>
    </row>
    <row r="21" spans="1:37" ht="24.95" customHeight="1" thickBot="1" x14ac:dyDescent="0.25">
      <c r="A21" s="25">
        <v>14</v>
      </c>
      <c r="B21" s="18" t="s">
        <v>69</v>
      </c>
      <c r="C21" s="15" t="s">
        <v>12</v>
      </c>
      <c r="D21" s="16" t="s">
        <v>96</v>
      </c>
      <c r="E21" s="17">
        <v>0</v>
      </c>
      <c r="F21" s="15" t="s">
        <v>2</v>
      </c>
      <c r="G21" s="16" t="s">
        <v>12</v>
      </c>
      <c r="H21" s="17">
        <v>0</v>
      </c>
      <c r="I21" s="15" t="s">
        <v>12</v>
      </c>
      <c r="J21" s="16" t="s">
        <v>95</v>
      </c>
      <c r="K21" s="17">
        <v>0</v>
      </c>
      <c r="L21" s="15" t="s">
        <v>95</v>
      </c>
      <c r="M21" s="16" t="s">
        <v>12</v>
      </c>
      <c r="N21" s="17">
        <v>0</v>
      </c>
      <c r="O21" s="15" t="s">
        <v>12</v>
      </c>
      <c r="P21" s="16" t="s">
        <v>12</v>
      </c>
      <c r="Q21" s="17">
        <v>0</v>
      </c>
      <c r="R21" s="15" t="s">
        <v>12</v>
      </c>
      <c r="S21" s="16" t="s">
        <v>12</v>
      </c>
      <c r="T21" s="17">
        <v>0</v>
      </c>
      <c r="U21" s="15" t="s">
        <v>95</v>
      </c>
      <c r="V21" s="16" t="s">
        <v>96</v>
      </c>
      <c r="W21" s="17" t="s">
        <v>2</v>
      </c>
      <c r="X21" s="15" t="s">
        <v>12</v>
      </c>
      <c r="Y21" s="16" t="s">
        <v>12</v>
      </c>
      <c r="Z21" s="17" t="s">
        <v>13</v>
      </c>
      <c r="AA21" s="15" t="s">
        <v>12</v>
      </c>
      <c r="AB21" s="16" t="s">
        <v>95</v>
      </c>
      <c r="AC21" s="17">
        <v>0</v>
      </c>
      <c r="AD21" s="24"/>
      <c r="AE21" s="22"/>
      <c r="AF21" s="17"/>
      <c r="AG21" s="18">
        <v>8</v>
      </c>
      <c r="AH21" s="19">
        <v>313</v>
      </c>
      <c r="AI21" s="20">
        <v>321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100</v>
      </c>
      <c r="C22" s="15" t="s">
        <v>95</v>
      </c>
      <c r="D22" s="16" t="s">
        <v>12</v>
      </c>
      <c r="E22" s="17" t="s">
        <v>13</v>
      </c>
      <c r="F22" s="15" t="s">
        <v>12</v>
      </c>
      <c r="G22" s="16" t="s">
        <v>95</v>
      </c>
      <c r="H22" s="17">
        <v>0</v>
      </c>
      <c r="I22" s="15" t="s">
        <v>2</v>
      </c>
      <c r="J22" s="16" t="s">
        <v>95</v>
      </c>
      <c r="K22" s="17">
        <v>0</v>
      </c>
      <c r="L22" s="15" t="s">
        <v>95</v>
      </c>
      <c r="M22" s="16" t="s">
        <v>12</v>
      </c>
      <c r="N22" s="17">
        <v>0</v>
      </c>
      <c r="O22" s="15" t="s">
        <v>95</v>
      </c>
      <c r="P22" s="16" t="s">
        <v>12</v>
      </c>
      <c r="Q22" s="17">
        <v>0</v>
      </c>
      <c r="R22" s="15" t="s">
        <v>95</v>
      </c>
      <c r="S22" s="16" t="s">
        <v>95</v>
      </c>
      <c r="T22" s="17">
        <v>0</v>
      </c>
      <c r="U22" s="15" t="s">
        <v>95</v>
      </c>
      <c r="V22" s="16" t="s">
        <v>2</v>
      </c>
      <c r="W22" s="17">
        <v>0</v>
      </c>
      <c r="X22" s="15" t="s">
        <v>12</v>
      </c>
      <c r="Y22" s="16" t="s">
        <v>95</v>
      </c>
      <c r="Z22" s="17">
        <v>0</v>
      </c>
      <c r="AA22" s="15" t="s">
        <v>95</v>
      </c>
      <c r="AB22" s="16" t="s">
        <v>95</v>
      </c>
      <c r="AC22" s="17" t="s">
        <v>13</v>
      </c>
      <c r="AD22" s="24"/>
      <c r="AE22" s="22"/>
      <c r="AF22" s="17"/>
      <c r="AG22" s="18">
        <v>10</v>
      </c>
      <c r="AH22" s="19">
        <v>310</v>
      </c>
      <c r="AI22" s="20">
        <v>320</v>
      </c>
      <c r="AJ22" s="21">
        <v>15</v>
      </c>
      <c r="AK22" s="1"/>
    </row>
    <row r="23" spans="1:37" ht="24.95" customHeight="1" thickBot="1" x14ac:dyDescent="0.25">
      <c r="A23" s="25">
        <v>16</v>
      </c>
      <c r="B23" s="84" t="s">
        <v>104</v>
      </c>
      <c r="C23" s="15" t="s">
        <v>12</v>
      </c>
      <c r="D23" s="16" t="s">
        <v>95</v>
      </c>
      <c r="E23" s="17">
        <v>0</v>
      </c>
      <c r="F23" s="15" t="s">
        <v>95</v>
      </c>
      <c r="G23" s="16" t="s">
        <v>96</v>
      </c>
      <c r="H23" s="17">
        <v>0</v>
      </c>
      <c r="I23" s="15" t="s">
        <v>12</v>
      </c>
      <c r="J23" s="16" t="s">
        <v>95</v>
      </c>
      <c r="K23" s="17">
        <v>0</v>
      </c>
      <c r="L23" s="15" t="s">
        <v>95</v>
      </c>
      <c r="M23" s="16" t="s">
        <v>2</v>
      </c>
      <c r="N23" s="17">
        <v>0</v>
      </c>
      <c r="O23" s="15" t="s">
        <v>12</v>
      </c>
      <c r="P23" s="16" t="s">
        <v>12</v>
      </c>
      <c r="Q23" s="17">
        <v>0</v>
      </c>
      <c r="R23" s="15" t="s">
        <v>96</v>
      </c>
      <c r="S23" s="16" t="s">
        <v>95</v>
      </c>
      <c r="T23" s="17" t="s">
        <v>12</v>
      </c>
      <c r="U23" s="15" t="s">
        <v>96</v>
      </c>
      <c r="V23" s="16" t="s">
        <v>12</v>
      </c>
      <c r="W23" s="17">
        <v>0</v>
      </c>
      <c r="X23" s="15" t="s">
        <v>95</v>
      </c>
      <c r="Y23" s="16" t="s">
        <v>12</v>
      </c>
      <c r="Z23" s="17">
        <v>0</v>
      </c>
      <c r="AA23" s="15" t="s">
        <v>96</v>
      </c>
      <c r="AB23" s="16" t="s">
        <v>95</v>
      </c>
      <c r="AC23" s="17">
        <v>0</v>
      </c>
      <c r="AD23" s="23"/>
      <c r="AE23" s="22"/>
      <c r="AF23" s="17"/>
      <c r="AG23" s="18">
        <v>2</v>
      </c>
      <c r="AH23" s="19">
        <v>311</v>
      </c>
      <c r="AI23" s="20">
        <v>313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72</v>
      </c>
      <c r="C24" s="15" t="s">
        <v>12</v>
      </c>
      <c r="D24" s="16" t="s">
        <v>95</v>
      </c>
      <c r="E24" s="17">
        <v>0</v>
      </c>
      <c r="F24" s="15" t="s">
        <v>2</v>
      </c>
      <c r="G24" s="16" t="s">
        <v>95</v>
      </c>
      <c r="H24" s="17">
        <v>0</v>
      </c>
      <c r="I24" s="15" t="s">
        <v>12</v>
      </c>
      <c r="J24" s="16" t="s">
        <v>96</v>
      </c>
      <c r="K24" s="17">
        <v>0</v>
      </c>
      <c r="L24" s="15" t="s">
        <v>95</v>
      </c>
      <c r="M24" s="16" t="s">
        <v>12</v>
      </c>
      <c r="N24" s="17">
        <v>0</v>
      </c>
      <c r="O24" s="15" t="s">
        <v>12</v>
      </c>
      <c r="P24" s="16" t="s">
        <v>95</v>
      </c>
      <c r="Q24" s="17" t="s">
        <v>2</v>
      </c>
      <c r="R24" s="15" t="s">
        <v>12</v>
      </c>
      <c r="S24" s="16" t="s">
        <v>95</v>
      </c>
      <c r="T24" s="17">
        <v>0</v>
      </c>
      <c r="U24" s="15" t="s">
        <v>95</v>
      </c>
      <c r="V24" s="16" t="s">
        <v>2</v>
      </c>
      <c r="W24" s="17">
        <v>0</v>
      </c>
      <c r="X24" s="15" t="s">
        <v>12</v>
      </c>
      <c r="Y24" s="16" t="s">
        <v>95</v>
      </c>
      <c r="Z24" s="17">
        <v>0</v>
      </c>
      <c r="AA24" s="15" t="s">
        <v>95</v>
      </c>
      <c r="AB24" s="16" t="s">
        <v>95</v>
      </c>
      <c r="AC24" s="17" t="s">
        <v>13</v>
      </c>
      <c r="AD24" s="24"/>
      <c r="AE24" s="22"/>
      <c r="AF24" s="17"/>
      <c r="AG24" s="18">
        <v>8</v>
      </c>
      <c r="AH24" s="19">
        <v>289</v>
      </c>
      <c r="AI24" s="20">
        <v>297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74</v>
      </c>
      <c r="C25" s="15" t="s">
        <v>95</v>
      </c>
      <c r="D25" s="16" t="s">
        <v>12</v>
      </c>
      <c r="E25" s="17" t="s">
        <v>13</v>
      </c>
      <c r="F25" s="15" t="s">
        <v>12</v>
      </c>
      <c r="G25" s="16" t="s">
        <v>96</v>
      </c>
      <c r="H25" s="17">
        <v>0</v>
      </c>
      <c r="I25" s="15" t="s">
        <v>95</v>
      </c>
      <c r="J25" s="16" t="s">
        <v>96</v>
      </c>
      <c r="K25" s="17">
        <v>0</v>
      </c>
      <c r="L25" s="15" t="s">
        <v>95</v>
      </c>
      <c r="M25" s="16" t="s">
        <v>2</v>
      </c>
      <c r="N25" s="17">
        <v>0</v>
      </c>
      <c r="O25" s="15" t="s">
        <v>12</v>
      </c>
      <c r="P25" s="16" t="s">
        <v>12</v>
      </c>
      <c r="Q25" s="17">
        <v>0</v>
      </c>
      <c r="R25" s="15" t="s">
        <v>12</v>
      </c>
      <c r="S25" s="16" t="s">
        <v>2</v>
      </c>
      <c r="T25" s="17" t="s">
        <v>12</v>
      </c>
      <c r="U25" s="15" t="s">
        <v>95</v>
      </c>
      <c r="V25" s="16" t="s">
        <v>95</v>
      </c>
      <c r="W25" s="17">
        <v>0</v>
      </c>
      <c r="X25" s="15" t="s">
        <v>96</v>
      </c>
      <c r="Y25" s="16" t="s">
        <v>12</v>
      </c>
      <c r="Z25" s="17">
        <v>0</v>
      </c>
      <c r="AA25" s="15"/>
      <c r="AB25" s="16"/>
      <c r="AC25" s="17"/>
      <c r="AD25" s="24"/>
      <c r="AE25" s="22"/>
      <c r="AF25" s="17"/>
      <c r="AG25" s="18">
        <v>7</v>
      </c>
      <c r="AH25" s="19">
        <v>277</v>
      </c>
      <c r="AI25" s="20">
        <v>284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78</v>
      </c>
      <c r="C26" s="15" t="s">
        <v>96</v>
      </c>
      <c r="D26" s="16" t="s">
        <v>12</v>
      </c>
      <c r="E26" s="17" t="s">
        <v>12</v>
      </c>
      <c r="F26" s="15" t="s">
        <v>2</v>
      </c>
      <c r="G26" s="16" t="s">
        <v>95</v>
      </c>
      <c r="H26" s="17">
        <v>0</v>
      </c>
      <c r="I26" s="15" t="s">
        <v>12</v>
      </c>
      <c r="J26" s="16" t="s">
        <v>96</v>
      </c>
      <c r="K26" s="17">
        <v>0</v>
      </c>
      <c r="L26" s="15" t="s">
        <v>95</v>
      </c>
      <c r="M26" s="16" t="s">
        <v>12</v>
      </c>
      <c r="N26" s="17">
        <v>0</v>
      </c>
      <c r="O26" s="15" t="s">
        <v>96</v>
      </c>
      <c r="P26" s="16" t="s">
        <v>2</v>
      </c>
      <c r="Q26" s="17">
        <v>0</v>
      </c>
      <c r="R26" s="15" t="s">
        <v>12</v>
      </c>
      <c r="S26" s="16" t="s">
        <v>12</v>
      </c>
      <c r="T26" s="17">
        <v>0</v>
      </c>
      <c r="U26" s="15" t="s">
        <v>95</v>
      </c>
      <c r="V26" s="16" t="s">
        <v>97</v>
      </c>
      <c r="W26" s="17">
        <v>0</v>
      </c>
      <c r="X26" s="15" t="s">
        <v>12</v>
      </c>
      <c r="Y26" s="16" t="s">
        <v>2</v>
      </c>
      <c r="Z26" s="17">
        <v>0</v>
      </c>
      <c r="AA26" s="15" t="s">
        <v>95</v>
      </c>
      <c r="AB26" s="16" t="s">
        <v>96</v>
      </c>
      <c r="AC26" s="17">
        <v>0</v>
      </c>
      <c r="AD26" s="24"/>
      <c r="AE26" s="22"/>
      <c r="AF26" s="17"/>
      <c r="AG26" s="18">
        <v>2</v>
      </c>
      <c r="AH26" s="19">
        <v>272</v>
      </c>
      <c r="AI26" s="20">
        <v>274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101</v>
      </c>
      <c r="C27" s="15" t="s">
        <v>95</v>
      </c>
      <c r="D27" s="16" t="s">
        <v>95</v>
      </c>
      <c r="E27" s="17">
        <v>0</v>
      </c>
      <c r="F27" s="15" t="s">
        <v>12</v>
      </c>
      <c r="G27" s="16" t="s">
        <v>95</v>
      </c>
      <c r="H27" s="17">
        <v>0</v>
      </c>
      <c r="I27" s="15" t="s">
        <v>12</v>
      </c>
      <c r="J27" s="16" t="s">
        <v>96</v>
      </c>
      <c r="K27" s="17">
        <v>0</v>
      </c>
      <c r="L27" s="15" t="s">
        <v>95</v>
      </c>
      <c r="M27" s="16" t="s">
        <v>2</v>
      </c>
      <c r="N27" s="17">
        <v>0</v>
      </c>
      <c r="O27" s="15" t="s">
        <v>95</v>
      </c>
      <c r="P27" s="16" t="s">
        <v>12</v>
      </c>
      <c r="Q27" s="17">
        <v>0</v>
      </c>
      <c r="R27" s="15" t="s">
        <v>12</v>
      </c>
      <c r="S27" s="16" t="s">
        <v>95</v>
      </c>
      <c r="T27" s="17">
        <v>0</v>
      </c>
      <c r="U27" s="15" t="s">
        <v>12</v>
      </c>
      <c r="V27" s="16" t="s">
        <v>95</v>
      </c>
      <c r="W27" s="17" t="s">
        <v>13</v>
      </c>
      <c r="X27" s="15" t="s">
        <v>12</v>
      </c>
      <c r="Y27" s="16" t="s">
        <v>95</v>
      </c>
      <c r="Z27" s="17">
        <v>0</v>
      </c>
      <c r="AA27" s="15" t="s">
        <v>95</v>
      </c>
      <c r="AB27" s="16" t="s">
        <v>12</v>
      </c>
      <c r="AC27" s="17">
        <v>0</v>
      </c>
      <c r="AD27" s="24"/>
      <c r="AE27" s="22"/>
      <c r="AF27" s="17"/>
      <c r="AG27" s="18">
        <v>5</v>
      </c>
      <c r="AH27" s="19">
        <v>265</v>
      </c>
      <c r="AI27" s="20">
        <v>270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81</v>
      </c>
      <c r="C28" s="15" t="s">
        <v>12</v>
      </c>
      <c r="D28" s="16" t="s">
        <v>95</v>
      </c>
      <c r="E28" s="17">
        <v>0</v>
      </c>
      <c r="F28" s="15" t="s">
        <v>95</v>
      </c>
      <c r="G28" s="16" t="s">
        <v>96</v>
      </c>
      <c r="H28" s="17">
        <v>0</v>
      </c>
      <c r="I28" s="15" t="s">
        <v>95</v>
      </c>
      <c r="J28" s="16" t="s">
        <v>96</v>
      </c>
      <c r="K28" s="17">
        <v>0</v>
      </c>
      <c r="L28" s="15" t="s">
        <v>95</v>
      </c>
      <c r="M28" s="16" t="s">
        <v>12</v>
      </c>
      <c r="N28" s="17">
        <v>0</v>
      </c>
      <c r="O28" s="15" t="s">
        <v>96</v>
      </c>
      <c r="P28" s="16" t="s">
        <v>12</v>
      </c>
      <c r="Q28" s="17">
        <v>0</v>
      </c>
      <c r="R28" s="15" t="s">
        <v>95</v>
      </c>
      <c r="S28" s="16" t="s">
        <v>95</v>
      </c>
      <c r="T28" s="17">
        <v>0</v>
      </c>
      <c r="U28" s="15" t="s">
        <v>95</v>
      </c>
      <c r="V28" s="16" t="s">
        <v>95</v>
      </c>
      <c r="W28" s="17">
        <v>0</v>
      </c>
      <c r="X28" s="15" t="s">
        <v>95</v>
      </c>
      <c r="Y28" s="16" t="s">
        <v>95</v>
      </c>
      <c r="Z28" s="17" t="s">
        <v>2</v>
      </c>
      <c r="AA28" s="15" t="s">
        <v>12</v>
      </c>
      <c r="AB28" s="16" t="s">
        <v>95</v>
      </c>
      <c r="AC28" s="17">
        <v>0</v>
      </c>
      <c r="AD28" s="24"/>
      <c r="AE28" s="22"/>
      <c r="AF28" s="17"/>
      <c r="AG28" s="18">
        <v>3</v>
      </c>
      <c r="AH28" s="19">
        <v>265</v>
      </c>
      <c r="AI28" s="20">
        <v>268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86</v>
      </c>
      <c r="C29" s="15" t="s">
        <v>95</v>
      </c>
      <c r="D29" s="16" t="s">
        <v>2</v>
      </c>
      <c r="E29" s="17" t="s">
        <v>12</v>
      </c>
      <c r="F29" s="15" t="s">
        <v>12</v>
      </c>
      <c r="G29" s="16" t="s">
        <v>95</v>
      </c>
      <c r="H29" s="17">
        <v>0</v>
      </c>
      <c r="I29" s="15" t="s">
        <v>2</v>
      </c>
      <c r="J29" s="16" t="s">
        <v>95</v>
      </c>
      <c r="K29" s="17">
        <v>0</v>
      </c>
      <c r="L29" s="15" t="s">
        <v>96</v>
      </c>
      <c r="M29" s="16" t="s">
        <v>2</v>
      </c>
      <c r="N29" s="17">
        <v>0</v>
      </c>
      <c r="O29" s="15" t="s">
        <v>96</v>
      </c>
      <c r="P29" s="16" t="s">
        <v>95</v>
      </c>
      <c r="Q29" s="17">
        <v>0</v>
      </c>
      <c r="R29" s="15" t="s">
        <v>12</v>
      </c>
      <c r="S29" s="16" t="s">
        <v>95</v>
      </c>
      <c r="T29" s="17">
        <v>0</v>
      </c>
      <c r="U29" s="15" t="s">
        <v>96</v>
      </c>
      <c r="V29" s="16" t="s">
        <v>95</v>
      </c>
      <c r="W29" s="17">
        <v>0</v>
      </c>
      <c r="X29" s="15" t="s">
        <v>12</v>
      </c>
      <c r="Y29" s="16" t="s">
        <v>95</v>
      </c>
      <c r="Z29" s="17">
        <v>0</v>
      </c>
      <c r="AA29" s="15" t="s">
        <v>96</v>
      </c>
      <c r="AB29" s="16" t="s">
        <v>95</v>
      </c>
      <c r="AC29" s="17">
        <v>0</v>
      </c>
      <c r="AD29" s="24"/>
      <c r="AE29" s="22"/>
      <c r="AF29" s="17"/>
      <c r="AG29" s="18">
        <v>2</v>
      </c>
      <c r="AH29" s="19">
        <v>264</v>
      </c>
      <c r="AI29" s="20">
        <v>266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98</v>
      </c>
      <c r="C30" s="15" t="s">
        <v>12</v>
      </c>
      <c r="D30" s="16" t="s">
        <v>12</v>
      </c>
      <c r="E30" s="17">
        <v>0</v>
      </c>
      <c r="F30" s="15" t="s">
        <v>12</v>
      </c>
      <c r="G30" s="16" t="s">
        <v>95</v>
      </c>
      <c r="H30" s="17">
        <v>0</v>
      </c>
      <c r="I30" s="15" t="s">
        <v>12</v>
      </c>
      <c r="J30" s="16" t="s">
        <v>95</v>
      </c>
      <c r="K30" s="17">
        <v>0</v>
      </c>
      <c r="L30" s="15" t="s">
        <v>95</v>
      </c>
      <c r="M30" s="16" t="s">
        <v>12</v>
      </c>
      <c r="N30" s="17">
        <v>0</v>
      </c>
      <c r="O30" s="15" t="s">
        <v>2</v>
      </c>
      <c r="P30" s="16" t="s">
        <v>95</v>
      </c>
      <c r="Q30" s="17" t="s">
        <v>12</v>
      </c>
      <c r="R30" s="15" t="s">
        <v>95</v>
      </c>
      <c r="S30" s="16" t="s">
        <v>12</v>
      </c>
      <c r="T30" s="17" t="s">
        <v>12</v>
      </c>
      <c r="U30" s="15" t="s">
        <v>95</v>
      </c>
      <c r="V30" s="16" t="s">
        <v>12</v>
      </c>
      <c r="W30" s="17">
        <v>0</v>
      </c>
      <c r="X30" s="15" t="s">
        <v>12</v>
      </c>
      <c r="Y30" s="16" t="s">
        <v>12</v>
      </c>
      <c r="Z30" s="17" t="s">
        <v>13</v>
      </c>
      <c r="AA30" s="15" t="s">
        <v>12</v>
      </c>
      <c r="AB30" s="16" t="s">
        <v>95</v>
      </c>
      <c r="AC30" s="17">
        <v>0</v>
      </c>
      <c r="AD30" s="24"/>
      <c r="AE30" s="22"/>
      <c r="AF30" s="17"/>
      <c r="AG30" s="18">
        <v>9</v>
      </c>
      <c r="AH30" s="19">
        <v>250</v>
      </c>
      <c r="AI30" s="20">
        <v>259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85</v>
      </c>
      <c r="C31" s="15" t="s">
        <v>95</v>
      </c>
      <c r="D31" s="16" t="s">
        <v>12</v>
      </c>
      <c r="E31" s="17" t="s">
        <v>13</v>
      </c>
      <c r="F31" s="15" t="s">
        <v>12</v>
      </c>
      <c r="G31" s="16" t="s">
        <v>95</v>
      </c>
      <c r="H31" s="17">
        <v>0</v>
      </c>
      <c r="I31" s="15" t="s">
        <v>12</v>
      </c>
      <c r="J31" s="16" t="s">
        <v>95</v>
      </c>
      <c r="K31" s="17">
        <v>0</v>
      </c>
      <c r="L31" s="15" t="s">
        <v>96</v>
      </c>
      <c r="M31" s="16" t="s">
        <v>12</v>
      </c>
      <c r="N31" s="17">
        <v>0</v>
      </c>
      <c r="O31" s="15" t="s">
        <v>95</v>
      </c>
      <c r="P31" s="16" t="s">
        <v>12</v>
      </c>
      <c r="Q31" s="17">
        <v>0</v>
      </c>
      <c r="R31" s="15" t="s">
        <v>95</v>
      </c>
      <c r="S31" s="16" t="s">
        <v>96</v>
      </c>
      <c r="T31" s="17">
        <v>0</v>
      </c>
      <c r="U31" s="15" t="s">
        <v>96</v>
      </c>
      <c r="V31" s="16" t="s">
        <v>12</v>
      </c>
      <c r="W31" s="17">
        <v>0</v>
      </c>
      <c r="X31" s="15" t="s">
        <v>12</v>
      </c>
      <c r="Y31" s="16" t="s">
        <v>95</v>
      </c>
      <c r="Z31" s="17">
        <v>0</v>
      </c>
      <c r="AA31" s="15" t="s">
        <v>95</v>
      </c>
      <c r="AB31" s="16" t="s">
        <v>95</v>
      </c>
      <c r="AC31" s="17" t="s">
        <v>13</v>
      </c>
      <c r="AD31" s="24"/>
      <c r="AE31" s="22"/>
      <c r="AF31" s="17"/>
      <c r="AG31" s="18">
        <v>10</v>
      </c>
      <c r="AH31" s="19">
        <v>237</v>
      </c>
      <c r="AI31" s="20">
        <v>247</v>
      </c>
      <c r="AJ31" s="21">
        <v>24</v>
      </c>
      <c r="AK31" s="1"/>
    </row>
    <row r="32" spans="1:37" ht="28.15" customHeight="1" thickBot="1" x14ac:dyDescent="0.25">
      <c r="A32" s="25">
        <v>24</v>
      </c>
      <c r="B32" s="18" t="s">
        <v>82</v>
      </c>
      <c r="C32" s="15" t="s">
        <v>12</v>
      </c>
      <c r="D32" s="16" t="s">
        <v>96</v>
      </c>
      <c r="E32" s="17">
        <v>0</v>
      </c>
      <c r="F32" s="15" t="s">
        <v>95</v>
      </c>
      <c r="G32" s="16" t="s">
        <v>96</v>
      </c>
      <c r="H32" s="17">
        <v>0</v>
      </c>
      <c r="I32" s="15" t="s">
        <v>95</v>
      </c>
      <c r="J32" s="16" t="s">
        <v>95</v>
      </c>
      <c r="K32" s="17">
        <v>0</v>
      </c>
      <c r="L32" s="15" t="s">
        <v>96</v>
      </c>
      <c r="M32" s="16" t="s">
        <v>2</v>
      </c>
      <c r="N32" s="17">
        <v>0</v>
      </c>
      <c r="O32" s="15" t="s">
        <v>96</v>
      </c>
      <c r="P32" s="16" t="s">
        <v>95</v>
      </c>
      <c r="Q32" s="17">
        <v>0</v>
      </c>
      <c r="R32" s="15" t="s">
        <v>95</v>
      </c>
      <c r="S32" s="16" t="s">
        <v>96</v>
      </c>
      <c r="T32" s="17">
        <v>0</v>
      </c>
      <c r="U32" s="15" t="s">
        <v>96</v>
      </c>
      <c r="V32" s="16" t="s">
        <v>95</v>
      </c>
      <c r="W32" s="17">
        <v>0</v>
      </c>
      <c r="X32" s="15" t="s">
        <v>12</v>
      </c>
      <c r="Y32" s="16" t="s">
        <v>95</v>
      </c>
      <c r="Z32" s="17">
        <v>0</v>
      </c>
      <c r="AA32" s="15" t="s">
        <v>96</v>
      </c>
      <c r="AB32" s="16" t="s">
        <v>95</v>
      </c>
      <c r="AC32" s="17">
        <v>0</v>
      </c>
      <c r="AD32" s="24"/>
      <c r="AE32" s="22"/>
      <c r="AF32" s="17"/>
      <c r="AG32" s="18">
        <v>0</v>
      </c>
      <c r="AH32" s="19">
        <v>247</v>
      </c>
      <c r="AI32" s="20">
        <v>247</v>
      </c>
      <c r="AJ32" s="21">
        <v>24</v>
      </c>
      <c r="AK32" s="1"/>
    </row>
    <row r="33" spans="1:37" ht="28.15" customHeight="1" thickBot="1" x14ac:dyDescent="0.25">
      <c r="A33" s="25">
        <v>26</v>
      </c>
      <c r="B33" s="18" t="s">
        <v>77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v>0</v>
      </c>
      <c r="AH33" s="19">
        <v>189</v>
      </c>
      <c r="AI33" s="20">
        <v>189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12</v>
      </c>
      <c r="D34" s="16" t="s">
        <v>95</v>
      </c>
      <c r="E34" s="17">
        <v>0</v>
      </c>
      <c r="F34" s="15" t="s">
        <v>2</v>
      </c>
      <c r="G34" s="16" t="s">
        <v>95</v>
      </c>
      <c r="H34" s="17">
        <v>0</v>
      </c>
      <c r="I34" s="15" t="s">
        <v>95</v>
      </c>
      <c r="J34" s="16" t="s">
        <v>95</v>
      </c>
      <c r="K34" s="17">
        <v>0</v>
      </c>
      <c r="L34" s="15" t="s">
        <v>95</v>
      </c>
      <c r="M34" s="16" t="s">
        <v>12</v>
      </c>
      <c r="N34" s="17">
        <v>0</v>
      </c>
      <c r="O34" s="15" t="s">
        <v>2</v>
      </c>
      <c r="P34" s="16" t="s">
        <v>12</v>
      </c>
      <c r="Q34" s="17" t="s">
        <v>2</v>
      </c>
      <c r="R34" s="15" t="s">
        <v>2</v>
      </c>
      <c r="S34" s="16" t="s">
        <v>95</v>
      </c>
      <c r="T34" s="17">
        <v>0</v>
      </c>
      <c r="U34" s="15" t="s">
        <v>12</v>
      </c>
      <c r="V34" s="16" t="s">
        <v>95</v>
      </c>
      <c r="W34" s="17" t="s">
        <v>13</v>
      </c>
      <c r="X34" s="15" t="s">
        <v>12</v>
      </c>
      <c r="Y34" s="16" t="s">
        <v>12</v>
      </c>
      <c r="Z34" s="17" t="s">
        <v>13</v>
      </c>
      <c r="AA34" s="15" t="s">
        <v>95</v>
      </c>
      <c r="AB34" s="16" t="s">
        <v>2</v>
      </c>
      <c r="AC34" s="17">
        <v>0</v>
      </c>
      <c r="AD34" s="24"/>
      <c r="AE34" s="22"/>
      <c r="AF34" s="17"/>
      <c r="AG34" s="18">
        <v>13</v>
      </c>
      <c r="AH34" s="19">
        <v>124</v>
      </c>
      <c r="AI34" s="20">
        <v>137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76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L3" activePane="bottomRight" state="frozen"/>
      <selection activeCell="AU6" sqref="AU6"/>
      <selection pane="topRight" activeCell="AU6" sqref="AU6"/>
      <selection pane="bottomLeft" activeCell="AU6" sqref="AU6"/>
      <selection pane="bottomRight" activeCell="AY22" sqref="AY22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8.710937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3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8</v>
      </c>
      <c r="W3" s="52">
        <v>45</v>
      </c>
      <c r="X3" s="52">
        <v>45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986</v>
      </c>
      <c r="AL3" s="55">
        <v>3</v>
      </c>
      <c r="AM3" s="55">
        <v>8</v>
      </c>
      <c r="AN3" s="55">
        <v>8</v>
      </c>
      <c r="AO3" s="55">
        <v>9</v>
      </c>
      <c r="AP3" s="56">
        <v>958</v>
      </c>
      <c r="AQ3" s="60">
        <v>28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18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45</v>
      </c>
      <c r="X4" s="52">
        <v>45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900</v>
      </c>
      <c r="AL4" s="55">
        <v>0</v>
      </c>
      <c r="AM4" s="55">
        <v>2</v>
      </c>
      <c r="AN4" s="55">
        <v>4</v>
      </c>
      <c r="AO4" s="55">
        <v>5</v>
      </c>
      <c r="AP4" s="56">
        <v>889</v>
      </c>
      <c r="AQ4" s="60">
        <v>11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45</v>
      </c>
      <c r="X5" s="52">
        <v>45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995</v>
      </c>
      <c r="AL5" s="55">
        <v>2</v>
      </c>
      <c r="AM5" s="55">
        <v>3</v>
      </c>
      <c r="AN5" s="55">
        <v>10</v>
      </c>
      <c r="AO5" s="55">
        <v>12</v>
      </c>
      <c r="AP5" s="56">
        <v>968</v>
      </c>
      <c r="AQ5" s="60">
        <v>27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12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45</v>
      </c>
      <c r="X6" s="52">
        <v>45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943</v>
      </c>
      <c r="AL6" s="55">
        <v>2</v>
      </c>
      <c r="AM6" s="55">
        <v>3</v>
      </c>
      <c r="AN6" s="55">
        <v>5</v>
      </c>
      <c r="AO6" s="55">
        <v>7</v>
      </c>
      <c r="AP6" s="56">
        <v>926</v>
      </c>
      <c r="AQ6" s="60">
        <v>17</v>
      </c>
      <c r="AS6" s="50">
        <v>4</v>
      </c>
      <c r="AT6" s="51" t="s">
        <v>99</v>
      </c>
      <c r="AU6" s="53">
        <v>27</v>
      </c>
      <c r="BC6" s="50">
        <v>21</v>
      </c>
      <c r="BD6" s="51"/>
      <c r="BE6" s="73"/>
      <c r="BF6" s="51"/>
      <c r="BG6" s="73"/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7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45</v>
      </c>
      <c r="X7" s="52">
        <v>45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962</v>
      </c>
      <c r="AL7" s="55">
        <v>2</v>
      </c>
      <c r="AM7" s="55">
        <v>5</v>
      </c>
      <c r="AN7" s="55">
        <v>6</v>
      </c>
      <c r="AO7" s="55">
        <v>8</v>
      </c>
      <c r="AP7" s="56">
        <v>941</v>
      </c>
      <c r="AQ7" s="60">
        <v>21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/>
      <c r="BE7" s="73"/>
      <c r="BF7" s="51"/>
      <c r="BG7" s="73"/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22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45</v>
      </c>
      <c r="X8" s="52">
        <v>45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904</v>
      </c>
      <c r="AL8" s="55">
        <v>2</v>
      </c>
      <c r="AM8" s="55">
        <v>2</v>
      </c>
      <c r="AN8" s="55">
        <v>9</v>
      </c>
      <c r="AO8" s="55">
        <v>9</v>
      </c>
      <c r="AP8" s="56">
        <v>882</v>
      </c>
      <c r="AQ8" s="60">
        <v>22</v>
      </c>
      <c r="AS8" s="50">
        <v>6</v>
      </c>
      <c r="AT8" s="54" t="s">
        <v>101</v>
      </c>
      <c r="AU8" s="53">
        <v>29</v>
      </c>
      <c r="AW8" s="74"/>
      <c r="BC8" s="50">
        <v>23</v>
      </c>
      <c r="BD8" s="54"/>
      <c r="BE8" s="73"/>
      <c r="BF8" s="51"/>
      <c r="BG8" s="73"/>
      <c r="BH8" s="51"/>
      <c r="BI8" s="73"/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26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45</v>
      </c>
      <c r="X9" s="52">
        <v>45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819</v>
      </c>
      <c r="AL9" s="55">
        <v>0</v>
      </c>
      <c r="AM9" s="55">
        <v>0</v>
      </c>
      <c r="AN9" s="55">
        <v>0</v>
      </c>
      <c r="AO9" s="55">
        <v>0</v>
      </c>
      <c r="AP9" s="56">
        <v>819</v>
      </c>
      <c r="AQ9" s="60">
        <v>0</v>
      </c>
      <c r="AS9" s="50">
        <v>7</v>
      </c>
      <c r="AT9" s="51" t="s">
        <v>103</v>
      </c>
      <c r="AU9" s="53">
        <v>37</v>
      </c>
      <c r="BC9" s="50">
        <v>24</v>
      </c>
      <c r="BD9" s="51"/>
      <c r="BE9" s="73"/>
      <c r="BF9" s="51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6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45</v>
      </c>
      <c r="X10" s="52">
        <v>45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980</v>
      </c>
      <c r="AL10" s="55">
        <v>7</v>
      </c>
      <c r="AM10" s="55">
        <v>7</v>
      </c>
      <c r="AN10" s="55">
        <v>10</v>
      </c>
      <c r="AO10" s="55">
        <v>10</v>
      </c>
      <c r="AP10" s="56">
        <v>946</v>
      </c>
      <c r="AQ10" s="60">
        <v>34</v>
      </c>
      <c r="AS10" s="50">
        <v>8</v>
      </c>
      <c r="AT10" s="78" t="s">
        <v>84</v>
      </c>
      <c r="AU10" s="53">
        <v>37</v>
      </c>
      <c r="AX10" s="83" t="s">
        <v>116</v>
      </c>
      <c r="BC10" s="50">
        <v>25</v>
      </c>
      <c r="BD10" s="51"/>
      <c r="BE10" s="73"/>
      <c r="BF10" s="51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16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45</v>
      </c>
      <c r="X11" s="52">
        <v>45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950</v>
      </c>
      <c r="AL11" s="55">
        <v>5</v>
      </c>
      <c r="AM11" s="55">
        <v>9</v>
      </c>
      <c r="AN11" s="55">
        <v>9</v>
      </c>
      <c r="AO11" s="55">
        <v>9</v>
      </c>
      <c r="AP11" s="56">
        <v>918</v>
      </c>
      <c r="AQ11" s="60">
        <v>32</v>
      </c>
      <c r="AS11" s="50">
        <v>9</v>
      </c>
      <c r="AT11" s="51" t="s">
        <v>74</v>
      </c>
      <c r="AU11" s="53">
        <v>22</v>
      </c>
      <c r="BC11" s="50">
        <v>26</v>
      </c>
      <c r="BD11" s="51"/>
      <c r="BE11" s="73"/>
      <c r="BF11" s="51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24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45</v>
      </c>
      <c r="X12" s="52">
        <v>45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889</v>
      </c>
      <c r="AL12" s="55">
        <v>0</v>
      </c>
      <c r="AM12" s="55">
        <v>3</v>
      </c>
      <c r="AN12" s="55">
        <v>5</v>
      </c>
      <c r="AO12" s="55">
        <v>5</v>
      </c>
      <c r="AP12" s="56">
        <v>876</v>
      </c>
      <c r="AQ12" s="60">
        <v>13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/>
      <c r="BE12" s="73"/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v>12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45</v>
      </c>
      <c r="X13" s="52">
        <v>45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954</v>
      </c>
      <c r="AL13" s="55">
        <v>3</v>
      </c>
      <c r="AM13" s="55">
        <v>7</v>
      </c>
      <c r="AN13" s="55">
        <v>8</v>
      </c>
      <c r="AO13" s="55">
        <v>10</v>
      </c>
      <c r="AP13" s="56">
        <v>926</v>
      </c>
      <c r="AQ13" s="60">
        <v>28</v>
      </c>
      <c r="AS13" s="50">
        <v>11</v>
      </c>
      <c r="AT13" s="52" t="s">
        <v>98</v>
      </c>
      <c r="AU13" s="53">
        <v>23</v>
      </c>
      <c r="AX13" s="85" t="s">
        <v>80</v>
      </c>
      <c r="AY13" s="86">
        <v>20</v>
      </c>
      <c r="BC13" s="50">
        <v>28</v>
      </c>
      <c r="BD13" s="51"/>
      <c r="BE13" s="73"/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10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45</v>
      </c>
      <c r="X14" s="52">
        <v>45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954</v>
      </c>
      <c r="AL14" s="55">
        <v>0</v>
      </c>
      <c r="AM14" s="55">
        <v>5</v>
      </c>
      <c r="AN14" s="55">
        <v>10</v>
      </c>
      <c r="AO14" s="55">
        <v>10</v>
      </c>
      <c r="AP14" s="56">
        <v>929</v>
      </c>
      <c r="AQ14" s="60">
        <v>25</v>
      </c>
      <c r="AS14" s="50">
        <v>12</v>
      </c>
      <c r="AT14" s="51" t="s">
        <v>73</v>
      </c>
      <c r="AU14" s="53">
        <v>35</v>
      </c>
      <c r="AX14" s="78" t="s">
        <v>118</v>
      </c>
      <c r="AY14" s="79">
        <v>20</v>
      </c>
      <c r="BC14" s="50">
        <v>29</v>
      </c>
      <c r="BD14" s="51"/>
      <c r="BE14" s="73"/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14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45</v>
      </c>
      <c r="X15" s="52">
        <v>45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951</v>
      </c>
      <c r="AL15" s="55">
        <v>4</v>
      </c>
      <c r="AM15" s="55">
        <v>7</v>
      </c>
      <c r="AN15" s="55">
        <v>8</v>
      </c>
      <c r="AO15" s="55">
        <v>11</v>
      </c>
      <c r="AP15" s="56">
        <v>921</v>
      </c>
      <c r="AQ15" s="60">
        <v>30</v>
      </c>
      <c r="AS15" s="50">
        <v>13</v>
      </c>
      <c r="AT15" s="51" t="s">
        <v>76</v>
      </c>
      <c r="AU15" s="53">
        <v>20</v>
      </c>
      <c r="AX15" s="78" t="s">
        <v>73</v>
      </c>
      <c r="AY15" s="79">
        <v>20</v>
      </c>
      <c r="BC15" s="50">
        <v>30</v>
      </c>
      <c r="BD15" s="51"/>
      <c r="BE15" s="73"/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5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45</v>
      </c>
      <c r="X16" s="52">
        <v>45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973</v>
      </c>
      <c r="AL16" s="55">
        <v>2</v>
      </c>
      <c r="AM16" s="55">
        <v>5</v>
      </c>
      <c r="AN16" s="55">
        <v>8</v>
      </c>
      <c r="AO16" s="55">
        <v>9</v>
      </c>
      <c r="AP16" s="56">
        <v>949</v>
      </c>
      <c r="AQ16" s="60">
        <v>24</v>
      </c>
      <c r="AS16" s="50">
        <v>14</v>
      </c>
      <c r="AT16" s="51" t="s">
        <v>113</v>
      </c>
      <c r="AU16" s="53">
        <v>34</v>
      </c>
      <c r="AX16" s="78"/>
      <c r="AY16" s="79"/>
      <c r="BC16" s="50">
        <v>31</v>
      </c>
      <c r="BD16" s="51"/>
      <c r="BE16" s="73"/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8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45</v>
      </c>
      <c r="X17" s="52">
        <v>45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966</v>
      </c>
      <c r="AL17" s="55">
        <v>4</v>
      </c>
      <c r="AM17" s="55">
        <v>5</v>
      </c>
      <c r="AN17" s="55">
        <v>10</v>
      </c>
      <c r="AO17" s="55">
        <v>10</v>
      </c>
      <c r="AP17" s="56">
        <v>937</v>
      </c>
      <c r="AQ17" s="60">
        <v>29</v>
      </c>
      <c r="AS17" s="50">
        <v>15</v>
      </c>
      <c r="AT17" s="54" t="s">
        <v>115</v>
      </c>
      <c r="AU17" s="53">
        <v>30</v>
      </c>
      <c r="AX17" s="78"/>
      <c r="AY17" s="79"/>
      <c r="BC17" s="50">
        <v>32</v>
      </c>
      <c r="BD17" s="51"/>
      <c r="BE17" s="73"/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v>23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45</v>
      </c>
      <c r="X18" s="52">
        <v>45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877</v>
      </c>
      <c r="AL18" s="55">
        <v>0</v>
      </c>
      <c r="AM18" s="55">
        <v>0</v>
      </c>
      <c r="AN18" s="55">
        <v>0</v>
      </c>
      <c r="AO18" s="55">
        <v>0</v>
      </c>
      <c r="AP18" s="56">
        <v>877</v>
      </c>
      <c r="AQ18" s="60">
        <v>0</v>
      </c>
      <c r="AS18" s="50">
        <v>16</v>
      </c>
      <c r="AT18" s="54" t="s">
        <v>86</v>
      </c>
      <c r="AU18" s="53">
        <v>29</v>
      </c>
      <c r="AX18" s="78"/>
      <c r="AY18" s="79"/>
      <c r="BC18" s="50">
        <v>33</v>
      </c>
      <c r="BD18" s="51"/>
      <c r="BE18" s="73"/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11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45</v>
      </c>
      <c r="X19" s="52">
        <v>45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956</v>
      </c>
      <c r="AL19" s="55">
        <v>3</v>
      </c>
      <c r="AM19" s="55">
        <v>7</v>
      </c>
      <c r="AN19" s="55">
        <v>8</v>
      </c>
      <c r="AO19" s="55">
        <v>10</v>
      </c>
      <c r="AP19" s="56">
        <v>928</v>
      </c>
      <c r="AQ19" s="60">
        <v>28</v>
      </c>
      <c r="AS19" s="92">
        <v>17</v>
      </c>
      <c r="AT19" s="93" t="s">
        <v>76</v>
      </c>
      <c r="AU19" s="94">
        <v>26</v>
      </c>
      <c r="AX19" s="78"/>
      <c r="AY19" s="79"/>
      <c r="BC19" s="50">
        <v>34</v>
      </c>
      <c r="BD19" s="51"/>
      <c r="BE19" s="73"/>
      <c r="BF19" s="51"/>
      <c r="BG19" s="73"/>
      <c r="BH19" s="51"/>
      <c r="BI19" s="73"/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9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45</v>
      </c>
      <c r="X20" s="52">
        <v>45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963</v>
      </c>
      <c r="AL20" s="55">
        <v>5</v>
      </c>
      <c r="AM20" s="55">
        <v>5</v>
      </c>
      <c r="AN20" s="55">
        <v>9</v>
      </c>
      <c r="AO20" s="55">
        <v>9</v>
      </c>
      <c r="AP20" s="56">
        <v>935</v>
      </c>
      <c r="AQ20" s="60">
        <v>28</v>
      </c>
      <c r="AS20" s="89">
        <v>18</v>
      </c>
      <c r="AT20" s="90" t="s">
        <v>117</v>
      </c>
      <c r="AU20" s="91">
        <v>20</v>
      </c>
      <c r="AX20" s="78"/>
      <c r="AY20" s="79"/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14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45</v>
      </c>
      <c r="X21" s="52">
        <v>45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956</v>
      </c>
      <c r="AL21" s="55">
        <v>7</v>
      </c>
      <c r="AM21" s="55">
        <v>8</v>
      </c>
      <c r="AN21" s="55">
        <v>10</v>
      </c>
      <c r="AO21" s="55">
        <v>10</v>
      </c>
      <c r="AP21" s="56">
        <v>921</v>
      </c>
      <c r="AQ21" s="60">
        <v>35</v>
      </c>
      <c r="AS21" s="50">
        <v>19</v>
      </c>
      <c r="AT21" s="51" t="s">
        <v>118</v>
      </c>
      <c r="AU21" s="53">
        <v>22</v>
      </c>
      <c r="AX21" s="78"/>
      <c r="AY21" s="79"/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18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45</v>
      </c>
      <c r="X22" s="52">
        <v>45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896</v>
      </c>
      <c r="AL22" s="55">
        <v>0</v>
      </c>
      <c r="AM22" s="55">
        <v>2</v>
      </c>
      <c r="AN22" s="55">
        <v>2</v>
      </c>
      <c r="AO22" s="55">
        <v>3</v>
      </c>
      <c r="AP22" s="56">
        <v>889</v>
      </c>
      <c r="AQ22" s="60">
        <v>7</v>
      </c>
      <c r="AS22" s="50">
        <v>20</v>
      </c>
      <c r="AT22" s="51" t="s">
        <v>73</v>
      </c>
      <c r="AU22" s="53">
        <v>15</v>
      </c>
      <c r="AX22" s="78"/>
      <c r="AY22" s="79"/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25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45</v>
      </c>
      <c r="X23" s="52">
        <v>45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877</v>
      </c>
      <c r="AL23" s="55">
        <v>0</v>
      </c>
      <c r="AM23" s="55">
        <v>0</v>
      </c>
      <c r="AN23" s="55">
        <v>0</v>
      </c>
      <c r="AO23" s="55">
        <v>5</v>
      </c>
      <c r="AP23" s="56">
        <v>872</v>
      </c>
      <c r="AQ23" s="60">
        <v>5</v>
      </c>
      <c r="AS23" s="50">
        <v>21</v>
      </c>
      <c r="AT23" s="51"/>
      <c r="AU23" s="53"/>
      <c r="AX23" s="78"/>
      <c r="AY23" s="79"/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4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45</v>
      </c>
      <c r="X24" s="52">
        <v>45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982</v>
      </c>
      <c r="AL24" s="55">
        <v>2</v>
      </c>
      <c r="AM24" s="55">
        <v>8</v>
      </c>
      <c r="AN24" s="55">
        <v>9</v>
      </c>
      <c r="AO24" s="55">
        <v>9</v>
      </c>
      <c r="AP24" s="56">
        <v>954</v>
      </c>
      <c r="AQ24" s="60">
        <v>28</v>
      </c>
      <c r="AS24" s="50">
        <v>22</v>
      </c>
      <c r="AT24" s="54"/>
      <c r="AU24" s="53"/>
      <c r="AX24" s="78"/>
      <c r="AY24" s="79"/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18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45</v>
      </c>
      <c r="X25" s="52">
        <v>45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914</v>
      </c>
      <c r="AL25" s="55">
        <v>5</v>
      </c>
      <c r="AM25" s="55">
        <v>6</v>
      </c>
      <c r="AN25" s="55">
        <v>7</v>
      </c>
      <c r="AO25" s="55">
        <v>7</v>
      </c>
      <c r="AP25" s="56">
        <v>889</v>
      </c>
      <c r="AQ25" s="60">
        <v>25</v>
      </c>
      <c r="AS25" s="50">
        <v>23</v>
      </c>
      <c r="AT25" s="54"/>
      <c r="AU25" s="51"/>
      <c r="AX25" s="78"/>
      <c r="AY25" s="79"/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1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45</v>
      </c>
      <c r="X26" s="52">
        <v>45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1009</v>
      </c>
      <c r="AL26" s="55">
        <v>9</v>
      </c>
      <c r="AM26" s="55">
        <v>10</v>
      </c>
      <c r="AN26" s="55">
        <v>11</v>
      </c>
      <c r="AO26" s="55">
        <v>11</v>
      </c>
      <c r="AP26" s="56">
        <v>968</v>
      </c>
      <c r="AQ26" s="60">
        <v>41</v>
      </c>
      <c r="AS26" s="50">
        <v>24</v>
      </c>
      <c r="AT26" s="51"/>
      <c r="AU26" s="51"/>
      <c r="AX26" s="78"/>
      <c r="AY26" s="79"/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18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45</v>
      </c>
      <c r="X27" s="52">
        <v>45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898</v>
      </c>
      <c r="AL27" s="55">
        <v>0</v>
      </c>
      <c r="AM27" s="55">
        <v>0</v>
      </c>
      <c r="AN27" s="55">
        <v>3</v>
      </c>
      <c r="AO27" s="55">
        <v>6</v>
      </c>
      <c r="AP27" s="56">
        <v>889</v>
      </c>
      <c r="AQ27" s="60">
        <v>9</v>
      </c>
      <c r="AS27" s="50">
        <v>25</v>
      </c>
      <c r="AT27" s="51"/>
      <c r="AU27" s="51"/>
      <c r="AX27" s="78"/>
      <c r="AY27" s="79"/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17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45</v>
      </c>
      <c r="X28" s="52">
        <v>45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927</v>
      </c>
      <c r="AL28" s="55">
        <v>0</v>
      </c>
      <c r="AM28" s="55">
        <v>4</v>
      </c>
      <c r="AN28" s="55">
        <v>8</v>
      </c>
      <c r="AO28" s="55">
        <v>8</v>
      </c>
      <c r="AP28" s="56">
        <v>907</v>
      </c>
      <c r="AQ28" s="60">
        <v>20</v>
      </c>
      <c r="AS28" s="50">
        <v>26</v>
      </c>
      <c r="AT28" s="51"/>
      <c r="AU28" s="51"/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27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45</v>
      </c>
      <c r="X29" s="52">
        <v>45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767</v>
      </c>
      <c r="AL29" s="55">
        <v>0</v>
      </c>
      <c r="AM29" s="55">
        <v>0</v>
      </c>
      <c r="AN29" s="55">
        <v>0</v>
      </c>
      <c r="AO29" s="55">
        <v>0</v>
      </c>
      <c r="AP29" s="56">
        <v>767</v>
      </c>
      <c r="AQ29" s="60">
        <v>0</v>
      </c>
      <c r="AS29" s="50">
        <v>27</v>
      </c>
      <c r="AT29" s="51"/>
      <c r="AU29" s="51"/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/>
      <c r="AU30" s="51"/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/>
      <c r="AU31" s="51"/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1"/>
      <c r="AU32" s="51"/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AY35" s="88">
        <v>60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60</v>
      </c>
      <c r="BF38" s="88"/>
      <c r="BG38" s="88">
        <v>0</v>
      </c>
      <c r="BH38" s="88"/>
      <c r="BI38" s="88">
        <v>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60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169</v>
      </c>
      <c r="W51" s="61">
        <v>1215</v>
      </c>
      <c r="X51" s="61">
        <v>1215</v>
      </c>
      <c r="Y51" s="61">
        <v>1215</v>
      </c>
      <c r="Z51" s="61">
        <v>1215</v>
      </c>
      <c r="AA51" s="61">
        <v>1215</v>
      </c>
      <c r="AB51" s="61">
        <v>1215</v>
      </c>
      <c r="AC51" s="61">
        <v>1215</v>
      </c>
      <c r="AD51" s="61">
        <v>1215</v>
      </c>
      <c r="AE51" s="61">
        <v>1215</v>
      </c>
      <c r="AF51" s="61">
        <v>1215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25148</v>
      </c>
      <c r="AL51" s="61">
        <v>67</v>
      </c>
      <c r="AM51" s="61">
        <v>121</v>
      </c>
      <c r="AN51" s="61">
        <v>177</v>
      </c>
      <c r="AO51" s="61">
        <v>202</v>
      </c>
      <c r="AP51" s="61">
        <v>24581</v>
      </c>
      <c r="AQ51" s="61">
        <v>567</v>
      </c>
    </row>
  </sheetData>
  <sortState xmlns:xlrd2="http://schemas.microsoft.com/office/spreadsheetml/2017/richdata2" ref="AX13:AY27">
    <sortCondition ref="AX13:AX27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72" priority="1921" bottom="1" rank="4"/>
  </conditionalFormatting>
  <conditionalFormatting sqref="AU3:AU36">
    <cfRule type="top10" dxfId="7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'20.Spieltag'!AI8</f>
        <v>379</v>
      </c>
      <c r="AI8" s="20">
        <f t="shared" ref="AI8:AI18" si="10">AG8+AH8</f>
        <v>424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365</v>
      </c>
      <c r="AI9" s="20">
        <f t="shared" si="10"/>
        <v>410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356</v>
      </c>
      <c r="AI10" s="20">
        <f t="shared" si="10"/>
        <v>401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352</v>
      </c>
      <c r="AI11" s="20">
        <f t="shared" si="10"/>
        <v>397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350</v>
      </c>
      <c r="AI12" s="20">
        <f t="shared" si="10"/>
        <v>395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343</v>
      </c>
      <c r="AI13" s="20">
        <f t="shared" si="10"/>
        <v>388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336</v>
      </c>
      <c r="AI14" s="20">
        <f t="shared" si="10"/>
        <v>381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333</v>
      </c>
      <c r="AI15" s="20">
        <f t="shared" si="10"/>
        <v>378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'20.Spieltag'!AI16</f>
        <v>332</v>
      </c>
      <c r="AI16" s="20">
        <f t="shared" si="10"/>
        <v>377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'20.Spieltag'!AI17</f>
        <v>326</v>
      </c>
      <c r="AI17" s="20">
        <f t="shared" si="10"/>
        <v>371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'20.Spieltag'!AI18</f>
        <v>326</v>
      </c>
      <c r="AI18" s="20">
        <f t="shared" si="10"/>
        <v>371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'20.Spieltag'!AI19</f>
        <v>324</v>
      </c>
      <c r="AI19" s="20">
        <f t="shared" ref="AI19:AI23" si="15">AG19+AH19</f>
        <v>369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'20.Spieltag'!AI20</f>
        <v>324</v>
      </c>
      <c r="AI20" s="20">
        <f t="shared" si="15"/>
        <v>369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'20.Spieltag'!AI21</f>
        <v>321</v>
      </c>
      <c r="AI21" s="20">
        <f t="shared" si="15"/>
        <v>366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'20.Spieltag'!AI22</f>
        <v>320</v>
      </c>
      <c r="AI22" s="20">
        <f t="shared" si="15"/>
        <v>365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'20.Spieltag'!AI23</f>
        <v>313</v>
      </c>
      <c r="AI23" s="20">
        <f t="shared" si="15"/>
        <v>358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'20.Spieltag'!AI24</f>
        <v>297</v>
      </c>
      <c r="AI24" s="20">
        <f t="shared" ref="AI24:AI26" si="17">AG24+AH24</f>
        <v>342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'20.Spieltag'!AI25</f>
        <v>284</v>
      </c>
      <c r="AI25" s="20">
        <f t="shared" si="17"/>
        <v>329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'20.Spieltag'!AI26</f>
        <v>274</v>
      </c>
      <c r="AI26" s="20">
        <f t="shared" si="17"/>
        <v>319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'20.Spieltag'!AI27</f>
        <v>270</v>
      </c>
      <c r="AI27" s="20">
        <f t="shared" ref="AI27:AI32" si="29">AG27+AH27</f>
        <v>315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'20.Spieltag'!AI28</f>
        <v>268</v>
      </c>
      <c r="AI28" s="20">
        <f t="shared" si="29"/>
        <v>313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'20.Spieltag'!AI29</f>
        <v>266</v>
      </c>
      <c r="AI29" s="20">
        <f t="shared" si="29"/>
        <v>311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'20.Spieltag'!AI30</f>
        <v>259</v>
      </c>
      <c r="AI30" s="20">
        <f t="shared" si="29"/>
        <v>304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'20.Spieltag'!AI31</f>
        <v>247</v>
      </c>
      <c r="AI31" s="20">
        <f t="shared" si="29"/>
        <v>292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'20.Spieltag'!AI32</f>
        <v>247</v>
      </c>
      <c r="AI32" s="20">
        <f t="shared" si="29"/>
        <v>292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'20.Spieltag'!AI33</f>
        <v>189</v>
      </c>
      <c r="AI33" s="20">
        <f t="shared" ref="AI33" si="40">AG33+AH33</f>
        <v>234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'20.Spieltag'!AI34</f>
        <v>137</v>
      </c>
      <c r="AI34" s="20">
        <f t="shared" ref="AI34" si="53">AG34+AH34</f>
        <v>182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4 F4 I4 O4 U4 X4 AA4 F6 I6 L6 O6 U6">
    <cfRule type="cellIs" dxfId="69" priority="3" operator="equal">
      <formula>"Schalke 04"</formula>
    </cfRule>
  </conditionalFormatting>
  <conditionalFormatting sqref="L4 R4 C6 R6 X6 AA6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'21.Spieltag'!AI8</f>
        <v>424</v>
      </c>
      <c r="AI8" s="20">
        <f t="shared" ref="AI8:AI18" si="10">AG8+AH8</f>
        <v>469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410</v>
      </c>
      <c r="AI9" s="20">
        <f t="shared" si="10"/>
        <v>455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401</v>
      </c>
      <c r="AI10" s="20">
        <f t="shared" si="10"/>
        <v>446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397</v>
      </c>
      <c r="AI11" s="20">
        <f t="shared" si="10"/>
        <v>442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395</v>
      </c>
      <c r="AI12" s="20">
        <f t="shared" si="10"/>
        <v>440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388</v>
      </c>
      <c r="AI13" s="20">
        <f t="shared" si="10"/>
        <v>433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381</v>
      </c>
      <c r="AI14" s="20">
        <f t="shared" si="10"/>
        <v>426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378</v>
      </c>
      <c r="AI15" s="20">
        <f t="shared" si="10"/>
        <v>423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'21.Spieltag'!AI16</f>
        <v>377</v>
      </c>
      <c r="AI16" s="20">
        <f t="shared" si="10"/>
        <v>422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'21.Spieltag'!AI17</f>
        <v>371</v>
      </c>
      <c r="AI17" s="20">
        <f t="shared" si="10"/>
        <v>416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'21.Spieltag'!AI18</f>
        <v>371</v>
      </c>
      <c r="AI18" s="20">
        <f t="shared" si="10"/>
        <v>416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'21.Spieltag'!AI19</f>
        <v>369</v>
      </c>
      <c r="AI19" s="20">
        <f t="shared" ref="AI19:AI23" si="15">AG19+AH19</f>
        <v>414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'21.Spieltag'!AI20</f>
        <v>369</v>
      </c>
      <c r="AI20" s="20">
        <f t="shared" si="15"/>
        <v>414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'21.Spieltag'!AI21</f>
        <v>366</v>
      </c>
      <c r="AI21" s="20">
        <f t="shared" si="15"/>
        <v>411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'21.Spieltag'!AI22</f>
        <v>365</v>
      </c>
      <c r="AI22" s="20">
        <f t="shared" si="15"/>
        <v>410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'21.Spieltag'!AI23</f>
        <v>358</v>
      </c>
      <c r="AI23" s="20">
        <f t="shared" si="15"/>
        <v>403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'21.Spieltag'!AI24</f>
        <v>342</v>
      </c>
      <c r="AI24" s="20">
        <f t="shared" ref="AI24:AI26" si="17">AG24+AH24</f>
        <v>387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'21.Spieltag'!AI25</f>
        <v>329</v>
      </c>
      <c r="AI25" s="20">
        <f t="shared" si="17"/>
        <v>374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'21.Spieltag'!AI26</f>
        <v>319</v>
      </c>
      <c r="AI26" s="20">
        <f t="shared" si="17"/>
        <v>364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'21.Spieltag'!AI27</f>
        <v>315</v>
      </c>
      <c r="AI27" s="20">
        <f t="shared" ref="AI27:AI32" si="29">AG27+AH27</f>
        <v>360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'21.Spieltag'!AI28</f>
        <v>313</v>
      </c>
      <c r="AI28" s="20">
        <f t="shared" si="29"/>
        <v>358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'21.Spieltag'!AI29</f>
        <v>311</v>
      </c>
      <c r="AI29" s="20">
        <f t="shared" si="29"/>
        <v>356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'21.Spieltag'!AI30</f>
        <v>304</v>
      </c>
      <c r="AI30" s="20">
        <f t="shared" si="29"/>
        <v>349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'21.Spieltag'!AI31</f>
        <v>292</v>
      </c>
      <c r="AI31" s="20">
        <f t="shared" si="29"/>
        <v>337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'21.Spieltag'!AI32</f>
        <v>292</v>
      </c>
      <c r="AI32" s="20">
        <f t="shared" si="29"/>
        <v>337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'21.Spieltag'!AI33</f>
        <v>234</v>
      </c>
      <c r="AI33" s="20">
        <f t="shared" ref="AI33" si="40">AG33+AH33</f>
        <v>279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'21.Spieltag'!AI34</f>
        <v>182</v>
      </c>
      <c r="AI34" s="20">
        <f t="shared" ref="AI34" si="53">AG34+AH34</f>
        <v>227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4 F4 R4 R6 X6 AA6">
    <cfRule type="cellIs" dxfId="64" priority="3" operator="equal">
      <formula>"Schalke 04"</formula>
    </cfRule>
  </conditionalFormatting>
  <conditionalFormatting sqref="I4 L4 O4 U4 X4 AA4 C6 F6 I6 L6 O6 U6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'22.Spieltag'!AI8</f>
        <v>469</v>
      </c>
      <c r="AI8" s="20">
        <f t="shared" ref="AI8:AI18" si="10">AG8+AH8</f>
        <v>514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455</v>
      </c>
      <c r="AI9" s="20">
        <f t="shared" si="10"/>
        <v>500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446</v>
      </c>
      <c r="AI10" s="20">
        <f t="shared" si="10"/>
        <v>491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442</v>
      </c>
      <c r="AI11" s="20">
        <f t="shared" si="10"/>
        <v>487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440</v>
      </c>
      <c r="AI12" s="20">
        <f t="shared" si="10"/>
        <v>485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433</v>
      </c>
      <c r="AI13" s="20">
        <f t="shared" si="10"/>
        <v>478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426</v>
      </c>
      <c r="AI14" s="20">
        <f t="shared" si="10"/>
        <v>471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423</v>
      </c>
      <c r="AI15" s="20">
        <f t="shared" si="10"/>
        <v>468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'22.Spieltag'!AI16</f>
        <v>422</v>
      </c>
      <c r="AI16" s="20">
        <f t="shared" si="10"/>
        <v>467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'22.Spieltag'!AI17</f>
        <v>416</v>
      </c>
      <c r="AI17" s="20">
        <f t="shared" si="10"/>
        <v>461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'22.Spieltag'!AI18</f>
        <v>416</v>
      </c>
      <c r="AI18" s="20">
        <f t="shared" si="10"/>
        <v>461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'22.Spieltag'!AI19</f>
        <v>414</v>
      </c>
      <c r="AI19" s="20">
        <f t="shared" ref="AI19:AI23" si="15">AG19+AH19</f>
        <v>459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'22.Spieltag'!AI20</f>
        <v>414</v>
      </c>
      <c r="AI20" s="20">
        <f t="shared" si="15"/>
        <v>459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'22.Spieltag'!AI21</f>
        <v>411</v>
      </c>
      <c r="AI21" s="20">
        <f t="shared" si="15"/>
        <v>456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'22.Spieltag'!AI22</f>
        <v>410</v>
      </c>
      <c r="AI22" s="20">
        <f t="shared" si="15"/>
        <v>455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'22.Spieltag'!AI23</f>
        <v>403</v>
      </c>
      <c r="AI23" s="20">
        <f t="shared" si="15"/>
        <v>448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'22.Spieltag'!AI24</f>
        <v>387</v>
      </c>
      <c r="AI24" s="20">
        <f>AG24+AH24</f>
        <v>432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'22.Spieltag'!AI25</f>
        <v>374</v>
      </c>
      <c r="AI25" s="20">
        <f>AG25+AH25</f>
        <v>419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'22.Spieltag'!AI26</f>
        <v>364</v>
      </c>
      <c r="AI26" s="20">
        <f>AG26+AH26</f>
        <v>409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'22.Spieltag'!AI27</f>
        <v>360</v>
      </c>
      <c r="AI27" s="20">
        <f t="shared" ref="AI27:AI32" si="28">AG27+AH27</f>
        <v>405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'22.Spieltag'!AI28</f>
        <v>358</v>
      </c>
      <c r="AI28" s="20">
        <f t="shared" si="28"/>
        <v>403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'22.Spieltag'!AI29</f>
        <v>356</v>
      </c>
      <c r="AI29" s="20">
        <f t="shared" si="28"/>
        <v>401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'22.Spieltag'!AI30</f>
        <v>349</v>
      </c>
      <c r="AI30" s="20">
        <f t="shared" si="28"/>
        <v>394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'22.Spieltag'!AI31</f>
        <v>337</v>
      </c>
      <c r="AI31" s="20">
        <f t="shared" si="28"/>
        <v>382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24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'22.Spieltag'!AI32</f>
        <v>337</v>
      </c>
      <c r="AI32" s="20">
        <f t="shared" si="28"/>
        <v>382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'22.Spieltag'!AI33</f>
        <v>279</v>
      </c>
      <c r="AI33" s="20">
        <f t="shared" ref="AI33" si="39">AG33+AH33</f>
        <v>324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'22.Spieltag'!AI34</f>
        <v>227</v>
      </c>
      <c r="AI34" s="20">
        <f t="shared" ref="AI34" si="52">AG34+AH34</f>
        <v>272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4 O4 U4 X4 AA4 C6 F6 I6 X6 AA6">
    <cfRule type="cellIs" dxfId="59" priority="3" operator="equal">
      <formula>"Schalke 04"</formula>
    </cfRule>
  </conditionalFormatting>
  <conditionalFormatting sqref="F4 I4 L4 R4 L6 O6 R6 U6">
    <cfRule type="cellIs" dxfId="58" priority="4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'23.Spieltag'!AI8</f>
        <v>514</v>
      </c>
      <c r="AI8" s="20">
        <f t="shared" ref="AI8:AI18" si="10">AG8+AH8</f>
        <v>559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500</v>
      </c>
      <c r="AI9" s="20">
        <f t="shared" si="10"/>
        <v>545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491</v>
      </c>
      <c r="AI10" s="20">
        <f t="shared" si="10"/>
        <v>536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487</v>
      </c>
      <c r="AI11" s="20">
        <f t="shared" si="10"/>
        <v>532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485</v>
      </c>
      <c r="AI12" s="20">
        <f t="shared" si="10"/>
        <v>530</v>
      </c>
      <c r="AJ12" s="21">
        <f t="shared" si="11"/>
        <v>5</v>
      </c>
      <c r="AK12" s="1"/>
    </row>
    <row r="13" spans="1:40" ht="24.95" customHeight="1" thickBot="1" x14ac:dyDescent="0.25">
      <c r="A13" s="25">
        <f>AJ13</f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478</v>
      </c>
      <c r="AI13" s="20">
        <f t="shared" si="10"/>
        <v>523</v>
      </c>
      <c r="AJ13" s="21">
        <f t="shared" si="11"/>
        <v>6</v>
      </c>
      <c r="AK13" s="1"/>
    </row>
    <row r="14" spans="1:40" ht="24.95" customHeight="1" thickBot="1" x14ac:dyDescent="0.25">
      <c r="A14" s="25">
        <f>AJ14</f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471</v>
      </c>
      <c r="AI14" s="20">
        <f t="shared" si="10"/>
        <v>516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468</v>
      </c>
      <c r="AI15" s="20">
        <f t="shared" si="10"/>
        <v>513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'23.Spieltag'!AI16</f>
        <v>467</v>
      </c>
      <c r="AI16" s="20">
        <f t="shared" si="10"/>
        <v>512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'23.Spieltag'!AI17</f>
        <v>461</v>
      </c>
      <c r="AI17" s="20">
        <f t="shared" si="10"/>
        <v>506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'23.Spieltag'!AI18</f>
        <v>461</v>
      </c>
      <c r="AI18" s="20">
        <f t="shared" si="10"/>
        <v>506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'23.Spieltag'!AI19</f>
        <v>459</v>
      </c>
      <c r="AI19" s="20">
        <f t="shared" ref="AI19:AI23" si="15">AG19+AH19</f>
        <v>504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'23.Spieltag'!AI20</f>
        <v>459</v>
      </c>
      <c r="AI20" s="20">
        <f t="shared" si="15"/>
        <v>504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'23.Spieltag'!AI21</f>
        <v>456</v>
      </c>
      <c r="AI21" s="20">
        <f t="shared" si="15"/>
        <v>501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'23.Spieltag'!AI22</f>
        <v>455</v>
      </c>
      <c r="AI22" s="20">
        <f t="shared" si="15"/>
        <v>500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'23.Spieltag'!AI23</f>
        <v>448</v>
      </c>
      <c r="AI23" s="20">
        <f t="shared" si="15"/>
        <v>493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'23.Spieltag'!AI24</f>
        <v>432</v>
      </c>
      <c r="AI24" s="20">
        <f t="shared" ref="AI24:AI26" si="17">AG24+AH24</f>
        <v>477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'23.Spieltag'!AI25</f>
        <v>419</v>
      </c>
      <c r="AI25" s="20">
        <f t="shared" si="17"/>
        <v>464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'23.Spieltag'!AI26</f>
        <v>409</v>
      </c>
      <c r="AI26" s="20">
        <f t="shared" si="17"/>
        <v>454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'23.Spieltag'!AI27</f>
        <v>405</v>
      </c>
      <c r="AI27" s="20">
        <f t="shared" ref="AI27:AI32" si="29">AG27+AH27</f>
        <v>450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'23.Spieltag'!AI28</f>
        <v>403</v>
      </c>
      <c r="AI28" s="20">
        <f t="shared" si="29"/>
        <v>448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'23.Spieltag'!AI29</f>
        <v>401</v>
      </c>
      <c r="AI29" s="20">
        <f t="shared" si="29"/>
        <v>446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'23.Spieltag'!AI30</f>
        <v>394</v>
      </c>
      <c r="AI30" s="20">
        <f t="shared" si="29"/>
        <v>439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'23.Spieltag'!AI31</f>
        <v>382</v>
      </c>
      <c r="AI31" s="20">
        <f t="shared" si="29"/>
        <v>427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'23.Spieltag'!AI32</f>
        <v>382</v>
      </c>
      <c r="AI32" s="20">
        <f t="shared" si="29"/>
        <v>427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'23.Spieltag'!AI33</f>
        <v>324</v>
      </c>
      <c r="AI33" s="20">
        <f t="shared" ref="AI33" si="40">AG33+AH33</f>
        <v>369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'23.Spieltag'!AI34</f>
        <v>272</v>
      </c>
      <c r="AI34" s="20">
        <f t="shared" ref="AI34" si="53">AG34+AH34</f>
        <v>317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4 F4 L4 O4 R4 AA4 O6 X6">
    <cfRule type="cellIs" dxfId="54" priority="3" operator="equal">
      <formula>"Schalke 04"</formula>
    </cfRule>
  </conditionalFormatting>
  <conditionalFormatting sqref="I4 U4 X4 C6 F6 I6 L6 R6 U6 AA6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topLeftCell="A25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68</v>
      </c>
      <c r="F1" s="14" t="s">
        <v>66</v>
      </c>
      <c r="I1" s="14" t="s">
        <v>64</v>
      </c>
      <c r="L1" s="14" t="s">
        <v>91</v>
      </c>
      <c r="O1" s="14" t="s">
        <v>67</v>
      </c>
      <c r="R1" s="14" t="s">
        <v>61</v>
      </c>
      <c r="U1" s="14" t="s">
        <v>58</v>
      </c>
      <c r="X1" s="14" t="s">
        <v>11</v>
      </c>
      <c r="AA1" s="14" t="s">
        <v>59</v>
      </c>
    </row>
    <row r="3" spans="1:40" ht="12" x14ac:dyDescent="0.2">
      <c r="C3" s="14" t="s">
        <v>92</v>
      </c>
      <c r="F3" s="14" t="s">
        <v>62</v>
      </c>
      <c r="I3" s="14" t="s">
        <v>57</v>
      </c>
      <c r="L3" s="14" t="s">
        <v>60</v>
      </c>
      <c r="O3" s="14" t="s">
        <v>56</v>
      </c>
      <c r="R3" s="14" t="s">
        <v>63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'24.Spieltag'!AI8</f>
        <v>559</v>
      </c>
      <c r="AI8" s="20">
        <f t="shared" ref="AI8:AI18" si="10">AG8+AH8</f>
        <v>604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545</v>
      </c>
      <c r="AI9" s="20">
        <f t="shared" si="10"/>
        <v>590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536</v>
      </c>
      <c r="AI10" s="20">
        <f t="shared" si="10"/>
        <v>581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532</v>
      </c>
      <c r="AI11" s="20">
        <f t="shared" si="10"/>
        <v>577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530</v>
      </c>
      <c r="AI12" s="20">
        <f t="shared" si="10"/>
        <v>575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523</v>
      </c>
      <c r="AI13" s="20">
        <f t="shared" si="10"/>
        <v>568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516</v>
      </c>
      <c r="AI14" s="20">
        <f t="shared" si="10"/>
        <v>561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513</v>
      </c>
      <c r="AI15" s="20">
        <f t="shared" si="10"/>
        <v>558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'24.Spieltag'!AI16</f>
        <v>512</v>
      </c>
      <c r="AI16" s="20">
        <f t="shared" si="10"/>
        <v>557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'24.Spieltag'!AI17</f>
        <v>506</v>
      </c>
      <c r="AI17" s="20">
        <f t="shared" si="10"/>
        <v>551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'24.Spieltag'!AI18</f>
        <v>506</v>
      </c>
      <c r="AI18" s="20">
        <f t="shared" si="10"/>
        <v>551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'24.Spieltag'!AI19</f>
        <v>504</v>
      </c>
      <c r="AI19" s="20">
        <f t="shared" ref="AI19:AI23" si="15">AG19+AH19</f>
        <v>549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'24.Spieltag'!AI20</f>
        <v>504</v>
      </c>
      <c r="AI20" s="20">
        <f t="shared" si="15"/>
        <v>549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'24.Spieltag'!AI21</f>
        <v>501</v>
      </c>
      <c r="AI21" s="20">
        <f t="shared" si="15"/>
        <v>546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'24.Spieltag'!AI22</f>
        <v>500</v>
      </c>
      <c r="AI22" s="20">
        <f t="shared" si="15"/>
        <v>545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'24.Spieltag'!AI23</f>
        <v>493</v>
      </c>
      <c r="AI23" s="20">
        <f t="shared" si="15"/>
        <v>538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'24.Spieltag'!AI24</f>
        <v>477</v>
      </c>
      <c r="AI24" s="20">
        <f t="shared" ref="AI24:AI26" si="17">AG24+AH24</f>
        <v>522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'24.Spieltag'!AI25</f>
        <v>464</v>
      </c>
      <c r="AI25" s="20">
        <f t="shared" si="17"/>
        <v>509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'24.Spieltag'!AI26</f>
        <v>454</v>
      </c>
      <c r="AI26" s="20">
        <f t="shared" si="17"/>
        <v>499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'24.Spieltag'!AI27</f>
        <v>450</v>
      </c>
      <c r="AI27" s="20">
        <f t="shared" ref="AI27:AI32" si="29">AG27+AH27</f>
        <v>495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'24.Spieltag'!AI28</f>
        <v>448</v>
      </c>
      <c r="AI28" s="20">
        <f t="shared" si="29"/>
        <v>493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'24.Spieltag'!AI29</f>
        <v>446</v>
      </c>
      <c r="AI29" s="20">
        <f t="shared" si="29"/>
        <v>491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'24.Spieltag'!AI30</f>
        <v>439</v>
      </c>
      <c r="AI30" s="20">
        <f t="shared" si="29"/>
        <v>484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'24.Spieltag'!AI31</f>
        <v>427</v>
      </c>
      <c r="AI31" s="20">
        <f t="shared" si="29"/>
        <v>472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'24.Spieltag'!AI32</f>
        <v>427</v>
      </c>
      <c r="AI32" s="20">
        <f t="shared" si="29"/>
        <v>472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'24.Spieltag'!AI33</f>
        <v>369</v>
      </c>
      <c r="AI33" s="20">
        <f t="shared" ref="AI33" si="40">AG33+AH33</f>
        <v>414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'24.Spieltag'!AI34</f>
        <v>317</v>
      </c>
      <c r="AI34" s="20">
        <f t="shared" ref="AI34" si="53">AG34+AH34</f>
        <v>362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25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63</v>
      </c>
      <c r="I1" s="14" t="s">
        <v>94</v>
      </c>
      <c r="L1" s="14" t="s">
        <v>65</v>
      </c>
      <c r="O1" s="14" t="s">
        <v>60</v>
      </c>
      <c r="R1" s="14" t="s">
        <v>11</v>
      </c>
      <c r="U1" s="14" t="s">
        <v>92</v>
      </c>
      <c r="X1" s="14" t="s">
        <v>62</v>
      </c>
      <c r="AA1" s="14" t="s">
        <v>93</v>
      </c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61</v>
      </c>
      <c r="U3" s="14" t="s">
        <v>64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'25.Spieltag'!AI8</f>
        <v>604</v>
      </c>
      <c r="AI8" s="20">
        <f t="shared" ref="AI8:AI18" si="10">AG8+AH8</f>
        <v>649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590</v>
      </c>
      <c r="AI9" s="20">
        <f t="shared" si="10"/>
        <v>635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581</v>
      </c>
      <c r="AI10" s="20">
        <f t="shared" si="10"/>
        <v>626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577</v>
      </c>
      <c r="AI11" s="20">
        <f t="shared" si="10"/>
        <v>622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575</v>
      </c>
      <c r="AI12" s="20">
        <f t="shared" si="10"/>
        <v>620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568</v>
      </c>
      <c r="AI13" s="20">
        <f t="shared" si="10"/>
        <v>613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561</v>
      </c>
      <c r="AI14" s="20">
        <f t="shared" si="10"/>
        <v>606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558</v>
      </c>
      <c r="AI15" s="20">
        <f t="shared" si="10"/>
        <v>603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'25.Spieltag'!AI16</f>
        <v>557</v>
      </c>
      <c r="AI16" s="20">
        <f t="shared" si="10"/>
        <v>602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'25.Spieltag'!AI17</f>
        <v>551</v>
      </c>
      <c r="AI17" s="20">
        <f t="shared" si="10"/>
        <v>596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'25.Spieltag'!AI18</f>
        <v>551</v>
      </c>
      <c r="AI18" s="20">
        <f t="shared" si="10"/>
        <v>596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'25.Spieltag'!AI19</f>
        <v>549</v>
      </c>
      <c r="AI19" s="20">
        <f t="shared" ref="AI19:AI23" si="15">AG19+AH19</f>
        <v>594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'25.Spieltag'!AI20</f>
        <v>549</v>
      </c>
      <c r="AI20" s="20">
        <f t="shared" si="15"/>
        <v>594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'25.Spieltag'!AI21</f>
        <v>546</v>
      </c>
      <c r="AI21" s="20">
        <f t="shared" si="15"/>
        <v>591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'25.Spieltag'!AI22</f>
        <v>545</v>
      </c>
      <c r="AI22" s="20">
        <f t="shared" si="15"/>
        <v>590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'25.Spieltag'!AI23</f>
        <v>538</v>
      </c>
      <c r="AI23" s="20">
        <f t="shared" si="15"/>
        <v>583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'25.Spieltag'!AI24</f>
        <v>522</v>
      </c>
      <c r="AI24" s="20">
        <f t="shared" ref="AI24:AI26" si="17">AG24+AH24</f>
        <v>567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'25.Spieltag'!AI25</f>
        <v>509</v>
      </c>
      <c r="AI25" s="20">
        <f t="shared" si="17"/>
        <v>554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'25.Spieltag'!AI26</f>
        <v>499</v>
      </c>
      <c r="AI26" s="20">
        <f t="shared" si="17"/>
        <v>544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'25.Spieltag'!AI27</f>
        <v>495</v>
      </c>
      <c r="AI27" s="20">
        <f t="shared" ref="AI27:AI32" si="29">AG27+AH27</f>
        <v>540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'25.Spieltag'!AI28</f>
        <v>493</v>
      </c>
      <c r="AI28" s="20">
        <f t="shared" si="29"/>
        <v>538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'25.Spieltag'!AI29</f>
        <v>491</v>
      </c>
      <c r="AI29" s="20">
        <f t="shared" si="29"/>
        <v>536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'25.Spieltag'!AI30</f>
        <v>484</v>
      </c>
      <c r="AI30" s="20">
        <f t="shared" si="29"/>
        <v>529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'25.Spieltag'!AI31</f>
        <v>472</v>
      </c>
      <c r="AI31" s="20">
        <f t="shared" si="29"/>
        <v>517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'25.Spieltag'!AI32</f>
        <v>472</v>
      </c>
      <c r="AI32" s="20">
        <f t="shared" si="29"/>
        <v>517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'25.Spieltag'!AI33</f>
        <v>414</v>
      </c>
      <c r="AI33" s="20">
        <f t="shared" ref="AI33" si="40">AG33+AH33</f>
        <v>459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'25.Spieltag'!AI34</f>
        <v>362</v>
      </c>
      <c r="AI34" s="20">
        <f t="shared" ref="AI34" si="53">AG34+AH34</f>
        <v>407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24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91</v>
      </c>
      <c r="F1" s="14" t="s">
        <v>67</v>
      </c>
      <c r="I1" s="14" t="s">
        <v>64</v>
      </c>
      <c r="L1" s="14" t="s">
        <v>57</v>
      </c>
      <c r="O1" s="14" t="s">
        <v>59</v>
      </c>
      <c r="R1" s="14" t="s">
        <v>68</v>
      </c>
      <c r="U1" s="14" t="s">
        <v>61</v>
      </c>
      <c r="X1" s="14" t="s">
        <v>66</v>
      </c>
      <c r="AA1" s="14" t="s">
        <v>58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56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'26.Spieltag'!AI8</f>
        <v>649</v>
      </c>
      <c r="AI8" s="20">
        <f t="shared" ref="AI8:AI18" si="10">AG8+AH8</f>
        <v>694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635</v>
      </c>
      <c r="AI9" s="20">
        <f t="shared" si="10"/>
        <v>680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626</v>
      </c>
      <c r="AI10" s="20">
        <f t="shared" si="10"/>
        <v>671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622</v>
      </c>
      <c r="AI11" s="20">
        <f t="shared" si="10"/>
        <v>667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620</v>
      </c>
      <c r="AI12" s="20">
        <f t="shared" si="10"/>
        <v>665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613</v>
      </c>
      <c r="AI13" s="20">
        <f t="shared" si="10"/>
        <v>658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606</v>
      </c>
      <c r="AI14" s="20">
        <f t="shared" si="10"/>
        <v>651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603</v>
      </c>
      <c r="AI15" s="20">
        <f t="shared" si="10"/>
        <v>648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'26.Spieltag'!AI16</f>
        <v>602</v>
      </c>
      <c r="AI16" s="20">
        <f t="shared" si="10"/>
        <v>647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'26.Spieltag'!AI17</f>
        <v>596</v>
      </c>
      <c r="AI17" s="20">
        <f t="shared" si="10"/>
        <v>641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'26.Spieltag'!AI18</f>
        <v>596</v>
      </c>
      <c r="AI18" s="20">
        <f t="shared" si="10"/>
        <v>641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'26.Spieltag'!AI19</f>
        <v>594</v>
      </c>
      <c r="AI19" s="20">
        <f t="shared" ref="AI19:AI23" si="15">AG19+AH19</f>
        <v>639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'26.Spieltag'!AI20</f>
        <v>594</v>
      </c>
      <c r="AI20" s="20">
        <f t="shared" si="15"/>
        <v>639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'26.Spieltag'!AI21</f>
        <v>591</v>
      </c>
      <c r="AI21" s="20">
        <f t="shared" si="15"/>
        <v>636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'26.Spieltag'!AI22</f>
        <v>590</v>
      </c>
      <c r="AI22" s="20">
        <f t="shared" si="15"/>
        <v>635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'26.Spieltag'!AI23</f>
        <v>583</v>
      </c>
      <c r="AI23" s="20">
        <f t="shared" si="15"/>
        <v>628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'26.Spieltag'!AI24</f>
        <v>567</v>
      </c>
      <c r="AI24" s="20">
        <f t="shared" ref="AI24:AI26" si="17">AG24+AH24</f>
        <v>612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'26.Spieltag'!AI25</f>
        <v>554</v>
      </c>
      <c r="AI25" s="20">
        <f t="shared" si="17"/>
        <v>599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'26.Spieltag'!AI26</f>
        <v>544</v>
      </c>
      <c r="AI26" s="20">
        <f t="shared" si="17"/>
        <v>589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'26.Spieltag'!AI27</f>
        <v>540</v>
      </c>
      <c r="AI27" s="20">
        <f t="shared" ref="AI27:AI32" si="29">AG27+AH27</f>
        <v>585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'26.Spieltag'!AI28</f>
        <v>538</v>
      </c>
      <c r="AI28" s="20">
        <f t="shared" si="29"/>
        <v>583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'26.Spieltag'!AI29</f>
        <v>536</v>
      </c>
      <c r="AI29" s="20">
        <f t="shared" si="29"/>
        <v>581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'26.Spieltag'!AI30</f>
        <v>529</v>
      </c>
      <c r="AI30" s="20">
        <f t="shared" si="29"/>
        <v>574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'26.Spieltag'!AI31</f>
        <v>517</v>
      </c>
      <c r="AI31" s="20">
        <f t="shared" si="29"/>
        <v>562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'26.Spieltag'!AI32</f>
        <v>517</v>
      </c>
      <c r="AI32" s="20">
        <f t="shared" si="29"/>
        <v>562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'26.Spieltag'!AI33</f>
        <v>459</v>
      </c>
      <c r="AI33" s="20">
        <f t="shared" ref="AI33" si="40">AG33+AH33</f>
        <v>504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'26.Spieltag'!AI34</f>
        <v>407</v>
      </c>
      <c r="AI34" s="20">
        <f t="shared" ref="AI34" si="53">AG34+AH34</f>
        <v>452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2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62</v>
      </c>
      <c r="F1" s="14" t="s">
        <v>61</v>
      </c>
      <c r="I1" s="14" t="s">
        <v>63</v>
      </c>
      <c r="L1" s="14" t="s">
        <v>60</v>
      </c>
      <c r="O1" s="14" t="s">
        <v>11</v>
      </c>
      <c r="R1" s="14" t="s">
        <v>65</v>
      </c>
      <c r="U1" s="14" t="s">
        <v>93</v>
      </c>
      <c r="X1" s="14" t="s">
        <v>94</v>
      </c>
      <c r="AA1" s="14" t="s">
        <v>92</v>
      </c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'27.Spieltag'!AI8</f>
        <v>694</v>
      </c>
      <c r="AI8" s="20">
        <f t="shared" ref="AI8:AI18" si="10">AG8+AH8</f>
        <v>739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680</v>
      </c>
      <c r="AI9" s="20">
        <f t="shared" si="10"/>
        <v>725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671</v>
      </c>
      <c r="AI10" s="20">
        <f t="shared" si="10"/>
        <v>716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667</v>
      </c>
      <c r="AI11" s="20">
        <f t="shared" si="10"/>
        <v>712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665</v>
      </c>
      <c r="AI12" s="20">
        <f t="shared" si="10"/>
        <v>710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658</v>
      </c>
      <c r="AI13" s="20">
        <f t="shared" si="10"/>
        <v>703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651</v>
      </c>
      <c r="AI14" s="20">
        <f t="shared" si="10"/>
        <v>696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648</v>
      </c>
      <c r="AI15" s="20">
        <f t="shared" si="10"/>
        <v>693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'27.Spieltag'!AI16</f>
        <v>647</v>
      </c>
      <c r="AI16" s="20">
        <f t="shared" si="10"/>
        <v>692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'27.Spieltag'!AI17</f>
        <v>641</v>
      </c>
      <c r="AI17" s="20">
        <f t="shared" si="10"/>
        <v>686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'27.Spieltag'!AI18</f>
        <v>641</v>
      </c>
      <c r="AI18" s="20">
        <f t="shared" si="10"/>
        <v>686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'27.Spieltag'!AI19</f>
        <v>639</v>
      </c>
      <c r="AI19" s="20">
        <f t="shared" ref="AI19:AI23" si="15">AG19+AH19</f>
        <v>684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'27.Spieltag'!AI20</f>
        <v>639</v>
      </c>
      <c r="AI20" s="20">
        <f t="shared" si="15"/>
        <v>684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'27.Spieltag'!AI21</f>
        <v>636</v>
      </c>
      <c r="AI21" s="20">
        <f t="shared" si="15"/>
        <v>681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'27.Spieltag'!AI22</f>
        <v>635</v>
      </c>
      <c r="AI22" s="20">
        <f t="shared" si="15"/>
        <v>680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'27.Spieltag'!AI23</f>
        <v>628</v>
      </c>
      <c r="AI23" s="20">
        <f t="shared" si="15"/>
        <v>673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'27.Spieltag'!AI24</f>
        <v>612</v>
      </c>
      <c r="AI24" s="20">
        <f t="shared" ref="AI24:AI26" si="17">AG24+AH24</f>
        <v>657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'27.Spieltag'!AI25</f>
        <v>599</v>
      </c>
      <c r="AI25" s="20">
        <f t="shared" si="17"/>
        <v>644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'27.Spieltag'!AI26</f>
        <v>589</v>
      </c>
      <c r="AI26" s="20">
        <f t="shared" si="17"/>
        <v>634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'27.Spieltag'!AI27</f>
        <v>585</v>
      </c>
      <c r="AI27" s="20">
        <f t="shared" ref="AI27:AI32" si="29">AG27+AH27</f>
        <v>630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'27.Spieltag'!AI28</f>
        <v>583</v>
      </c>
      <c r="AI28" s="20">
        <f t="shared" si="29"/>
        <v>628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'27.Spieltag'!AI29</f>
        <v>581</v>
      </c>
      <c r="AI29" s="20">
        <f t="shared" si="29"/>
        <v>626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'27.Spieltag'!AI30</f>
        <v>574</v>
      </c>
      <c r="AI30" s="20">
        <f t="shared" si="29"/>
        <v>619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'27.Spieltag'!AI31</f>
        <v>562</v>
      </c>
      <c r="AI31" s="20">
        <f t="shared" si="29"/>
        <v>607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'27.Spieltag'!AI32</f>
        <v>562</v>
      </c>
      <c r="AI32" s="20">
        <f t="shared" si="29"/>
        <v>607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'27.Spieltag'!AI33</f>
        <v>504</v>
      </c>
      <c r="AI33" s="20">
        <f t="shared" ref="AI33" si="40">AG33+AH33</f>
        <v>549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'27.Spieltag'!AI34</f>
        <v>452</v>
      </c>
      <c r="AI34" s="20">
        <f t="shared" ref="AI34" si="53">AG34+AH34</f>
        <v>497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topLeftCell="A21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58</v>
      </c>
      <c r="I1" s="14" t="s">
        <v>56</v>
      </c>
      <c r="L1" s="14" t="s">
        <v>68</v>
      </c>
      <c r="O1" s="14" t="s">
        <v>67</v>
      </c>
      <c r="R1" s="14" t="s">
        <v>66</v>
      </c>
      <c r="U1" s="14" t="s">
        <v>91</v>
      </c>
      <c r="X1" s="14" t="s">
        <v>59</v>
      </c>
      <c r="AA1" s="14" t="s">
        <v>64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'28.Spieltag'!AI8</f>
        <v>739</v>
      </c>
      <c r="AI8" s="20">
        <f t="shared" ref="AI8:AI23" si="10">AG8+AH8</f>
        <v>784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725</v>
      </c>
      <c r="AI9" s="20">
        <f t="shared" si="10"/>
        <v>770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716</v>
      </c>
      <c r="AI10" s="20">
        <f t="shared" si="10"/>
        <v>761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712</v>
      </c>
      <c r="AI11" s="20">
        <f t="shared" si="10"/>
        <v>757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710</v>
      </c>
      <c r="AI12" s="20">
        <f t="shared" si="10"/>
        <v>755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703</v>
      </c>
      <c r="AI13" s="20">
        <f t="shared" si="10"/>
        <v>748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696</v>
      </c>
      <c r="AI14" s="20">
        <f t="shared" si="10"/>
        <v>741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693</v>
      </c>
      <c r="AI15" s="20">
        <f t="shared" si="10"/>
        <v>738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'28.Spieltag'!AI16</f>
        <v>692</v>
      </c>
      <c r="AI16" s="20">
        <f t="shared" si="10"/>
        <v>737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'28.Spieltag'!AI17</f>
        <v>686</v>
      </c>
      <c r="AI17" s="20">
        <f t="shared" si="10"/>
        <v>731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'28.Spieltag'!AI18</f>
        <v>686</v>
      </c>
      <c r="AI18" s="20">
        <f t="shared" si="10"/>
        <v>731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'28.Spieltag'!AI19</f>
        <v>684</v>
      </c>
      <c r="AI19" s="20">
        <f t="shared" si="10"/>
        <v>729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'28.Spieltag'!AI20</f>
        <v>684</v>
      </c>
      <c r="AI20" s="20">
        <f t="shared" si="10"/>
        <v>729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'28.Spieltag'!AI21</f>
        <v>681</v>
      </c>
      <c r="AI21" s="20">
        <f t="shared" si="10"/>
        <v>726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'28.Spieltag'!AI22</f>
        <v>680</v>
      </c>
      <c r="AI22" s="20">
        <f t="shared" si="10"/>
        <v>725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'28.Spieltag'!AI23</f>
        <v>673</v>
      </c>
      <c r="AI23" s="20">
        <f t="shared" si="10"/>
        <v>718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'28.Spieltag'!AI24</f>
        <v>657</v>
      </c>
      <c r="AI24" s="20">
        <f t="shared" ref="AI24:AI26" si="14">AG24+AH24</f>
        <v>702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644</v>
      </c>
      <c r="AI25" s="20">
        <f t="shared" si="14"/>
        <v>689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634</v>
      </c>
      <c r="AI26" s="20">
        <f t="shared" si="14"/>
        <v>679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'28.Spieltag'!AI27</f>
        <v>630</v>
      </c>
      <c r="AI27" s="20">
        <f t="shared" ref="AI27:AI32" si="27">AG27+AH27</f>
        <v>675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'28.Spieltag'!AI28</f>
        <v>628</v>
      </c>
      <c r="AI28" s="20">
        <f t="shared" si="27"/>
        <v>673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'28.Spieltag'!AI29</f>
        <v>626</v>
      </c>
      <c r="AI29" s="20">
        <f t="shared" si="27"/>
        <v>671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'28.Spieltag'!AI30</f>
        <v>619</v>
      </c>
      <c r="AI30" s="20">
        <f t="shared" si="27"/>
        <v>664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'28.Spieltag'!AI31</f>
        <v>607</v>
      </c>
      <c r="AI31" s="20">
        <f t="shared" si="27"/>
        <v>652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24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'28.Spieltag'!AI32</f>
        <v>607</v>
      </c>
      <c r="AI32" s="20">
        <f t="shared" si="27"/>
        <v>652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'28.Spieltag'!AI33</f>
        <v>549</v>
      </c>
      <c r="AI33" s="20">
        <f t="shared" ref="AI33" si="38">AG33+AH33</f>
        <v>594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'28.Spieltag'!AI34</f>
        <v>497</v>
      </c>
      <c r="AI34" s="20">
        <f t="shared" ref="AI34" si="51">AG34+AH34</f>
        <v>542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topLeftCell="A2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61</v>
      </c>
      <c r="I1" s="14" t="s">
        <v>62</v>
      </c>
      <c r="L1" s="14" t="s">
        <v>92</v>
      </c>
      <c r="O1" s="14" t="s">
        <v>66</v>
      </c>
      <c r="R1" s="14" t="s">
        <v>94</v>
      </c>
      <c r="U1" s="14" t="s">
        <v>65</v>
      </c>
      <c r="X1" s="14" t="s">
        <v>63</v>
      </c>
      <c r="AA1" s="14" t="s">
        <v>11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'29.Spieltag'!AI8</f>
        <v>784</v>
      </c>
      <c r="AI8" s="20">
        <f t="shared" ref="AI8:AI23" si="10">AG8+AH8</f>
        <v>829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770</v>
      </c>
      <c r="AI9" s="20">
        <f t="shared" si="10"/>
        <v>815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761</v>
      </c>
      <c r="AI10" s="20">
        <f t="shared" si="10"/>
        <v>806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757</v>
      </c>
      <c r="AI11" s="20">
        <f t="shared" si="10"/>
        <v>802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755</v>
      </c>
      <c r="AI12" s="20">
        <f t="shared" si="10"/>
        <v>800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748</v>
      </c>
      <c r="AI13" s="20">
        <f t="shared" si="10"/>
        <v>793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741</v>
      </c>
      <c r="AI14" s="20">
        <f t="shared" si="10"/>
        <v>786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738</v>
      </c>
      <c r="AI15" s="20">
        <f t="shared" si="10"/>
        <v>783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'29.Spieltag'!AI16</f>
        <v>737</v>
      </c>
      <c r="AI16" s="20">
        <f t="shared" si="10"/>
        <v>782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'29.Spieltag'!AI17</f>
        <v>731</v>
      </c>
      <c r="AI17" s="20">
        <f t="shared" si="10"/>
        <v>776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'29.Spieltag'!AI18</f>
        <v>731</v>
      </c>
      <c r="AI18" s="20">
        <f t="shared" si="10"/>
        <v>776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'29.Spieltag'!AI19</f>
        <v>729</v>
      </c>
      <c r="AI19" s="20">
        <f t="shared" si="10"/>
        <v>774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'29.Spieltag'!AI20</f>
        <v>729</v>
      </c>
      <c r="AI20" s="20">
        <f t="shared" si="10"/>
        <v>774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'29.Spieltag'!AI21</f>
        <v>726</v>
      </c>
      <c r="AI21" s="20">
        <f t="shared" si="10"/>
        <v>771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'29.Spieltag'!AI22</f>
        <v>725</v>
      </c>
      <c r="AI22" s="20">
        <f t="shared" si="10"/>
        <v>770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'29.Spieltag'!AI23</f>
        <v>718</v>
      </c>
      <c r="AI23" s="20">
        <f t="shared" si="10"/>
        <v>763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'29.Spieltag'!AI24</f>
        <v>702</v>
      </c>
      <c r="AI24" s="20">
        <f t="shared" ref="AI24:AI26" si="14">AG24+AH24</f>
        <v>747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5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689</v>
      </c>
      <c r="AI25" s="20">
        <f t="shared" si="14"/>
        <v>734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5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679</v>
      </c>
      <c r="AI26" s="20">
        <f t="shared" si="14"/>
        <v>724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'29.Spieltag'!AI27</f>
        <v>675</v>
      </c>
      <c r="AI27" s="20">
        <f t="shared" ref="AI27:AI32" si="27">AG27+AH27</f>
        <v>720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'29.Spieltag'!AI28</f>
        <v>673</v>
      </c>
      <c r="AI28" s="20">
        <f t="shared" si="27"/>
        <v>718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'29.Spieltag'!AI29</f>
        <v>671</v>
      </c>
      <c r="AI29" s="20">
        <f t="shared" si="27"/>
        <v>716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'29.Spieltag'!AI30</f>
        <v>664</v>
      </c>
      <c r="AI30" s="20">
        <f t="shared" si="27"/>
        <v>709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'29.Spieltag'!AI31</f>
        <v>652</v>
      </c>
      <c r="AI31" s="20">
        <f t="shared" si="27"/>
        <v>697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6"/>
        <v>24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'29.Spieltag'!AI32</f>
        <v>652</v>
      </c>
      <c r="AI32" s="20">
        <f t="shared" si="27"/>
        <v>697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'29.Spieltag'!AI33</f>
        <v>594</v>
      </c>
      <c r="AI33" s="20">
        <f t="shared" ref="AI33" si="38">AG33+AH33</f>
        <v>639</v>
      </c>
      <c r="AJ33" s="21">
        <f t="shared" ref="AJ33" si="39">RANK(AI33,$AI$8:$AI$53)</f>
        <v>26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>
        <f>'29.Spieltag'!AI34</f>
        <v>542</v>
      </c>
      <c r="AI34" s="20">
        <f t="shared" ref="AI34" si="51">AG34+AH34</f>
        <v>587</v>
      </c>
      <c r="AJ34" s="21">
        <f t="shared" ref="AJ34" si="52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68</v>
      </c>
      <c r="I1" s="14" t="s">
        <v>64</v>
      </c>
      <c r="L1" s="14" t="s">
        <v>59</v>
      </c>
      <c r="O1" s="14" t="s">
        <v>91</v>
      </c>
      <c r="R1" s="14" t="s">
        <v>58</v>
      </c>
      <c r="U1" s="14" t="s">
        <v>60</v>
      </c>
      <c r="X1" s="14" t="s">
        <v>67</v>
      </c>
      <c r="AA1" s="14" t="s">
        <v>57</v>
      </c>
    </row>
    <row r="3" spans="1:40" ht="12" x14ac:dyDescent="0.2">
      <c r="C3" s="14" t="s">
        <v>92</v>
      </c>
      <c r="F3" s="14" t="s">
        <v>66</v>
      </c>
      <c r="I3" s="14" t="s">
        <v>62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829</v>
      </c>
      <c r="AI8" s="20">
        <f t="shared" ref="AI8:AI18" si="10">AG8+AH8</f>
        <v>874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815</v>
      </c>
      <c r="AI9" s="20">
        <f t="shared" si="10"/>
        <v>860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806</v>
      </c>
      <c r="AI10" s="20">
        <f t="shared" si="10"/>
        <v>851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802</v>
      </c>
      <c r="AI11" s="20">
        <f t="shared" si="10"/>
        <v>847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800</v>
      </c>
      <c r="AI12" s="20">
        <f t="shared" si="10"/>
        <v>845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793</v>
      </c>
      <c r="AI13" s="20">
        <f t="shared" si="10"/>
        <v>838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786</v>
      </c>
      <c r="AI14" s="20">
        <f t="shared" si="10"/>
        <v>831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783</v>
      </c>
      <c r="AI15" s="20">
        <f t="shared" si="10"/>
        <v>828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782</v>
      </c>
      <c r="AI16" s="20">
        <f t="shared" si="10"/>
        <v>827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776</v>
      </c>
      <c r="AI17" s="20">
        <f t="shared" si="10"/>
        <v>821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776</v>
      </c>
      <c r="AI18" s="20">
        <f t="shared" si="10"/>
        <v>821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774</v>
      </c>
      <c r="AI19" s="20">
        <f t="shared" ref="AI19:AI23" si="15">AG19+AH19</f>
        <v>819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774</v>
      </c>
      <c r="AI20" s="20">
        <f t="shared" si="15"/>
        <v>819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771</v>
      </c>
      <c r="AI21" s="20">
        <f t="shared" si="15"/>
        <v>816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770</v>
      </c>
      <c r="AI22" s="20">
        <f t="shared" si="15"/>
        <v>815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763</v>
      </c>
      <c r="AI23" s="20">
        <f t="shared" si="15"/>
        <v>808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747</v>
      </c>
      <c r="AI24" s="20">
        <f t="shared" ref="AI24:AI26" si="17">AG24+AH24</f>
        <v>792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734</v>
      </c>
      <c r="AI25" s="20">
        <f t="shared" si="17"/>
        <v>779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724</v>
      </c>
      <c r="AI26" s="20">
        <f t="shared" si="17"/>
        <v>769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720</v>
      </c>
      <c r="AI27" s="20">
        <f t="shared" ref="AI27:AI32" si="29">AG27+AH27</f>
        <v>765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718</v>
      </c>
      <c r="AI28" s="20">
        <f t="shared" si="29"/>
        <v>763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716</v>
      </c>
      <c r="AI29" s="20">
        <f t="shared" si="29"/>
        <v>761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709</v>
      </c>
      <c r="AI30" s="20">
        <f t="shared" si="29"/>
        <v>754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697</v>
      </c>
      <c r="AI31" s="20">
        <f t="shared" si="29"/>
        <v>742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697</v>
      </c>
      <c r="AI32" s="20">
        <f t="shared" si="29"/>
        <v>742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639</v>
      </c>
      <c r="AI33" s="20">
        <f t="shared" ref="AI33" si="40">AG33+AH33</f>
        <v>684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'30.Spieltag'!AI34</f>
        <v>587</v>
      </c>
      <c r="AI34" s="20">
        <f t="shared" ref="AI34" si="53">AG34+AH34</f>
        <v>632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3"/>
  <sheetViews>
    <sheetView topLeftCell="A3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66</v>
      </c>
      <c r="I1" s="14" t="s">
        <v>11</v>
      </c>
      <c r="L1" s="14" t="s">
        <v>93</v>
      </c>
      <c r="O1" s="14" t="s">
        <v>63</v>
      </c>
      <c r="R1" s="14" t="s">
        <v>62</v>
      </c>
      <c r="U1" s="14" t="s">
        <v>59</v>
      </c>
      <c r="X1" s="14" t="s">
        <v>61</v>
      </c>
      <c r="AA1" s="14" t="s">
        <v>92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68</v>
      </c>
      <c r="X3" s="14" t="s">
        <v>67</v>
      </c>
      <c r="AA3" s="14" t="s">
        <v>65</v>
      </c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829</v>
      </c>
      <c r="AI8" s="20">
        <f t="shared" ref="AI8:AI34" si="11">AG8+AH8</f>
        <v>829</v>
      </c>
      <c r="AJ8" s="21">
        <f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815</v>
      </c>
      <c r="AI9" s="20">
        <f t="shared" si="11"/>
        <v>815</v>
      </c>
      <c r="AJ9" s="21">
        <f t="shared" ref="AJ9:AJ34" si="12">RANK(AI9,$AI$8:$AI$53)</f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806</v>
      </c>
      <c r="AI10" s="20">
        <f t="shared" si="11"/>
        <v>806</v>
      </c>
      <c r="AJ10" s="21">
        <f t="shared" si="12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802</v>
      </c>
      <c r="AI11" s="20">
        <f t="shared" si="11"/>
        <v>802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800</v>
      </c>
      <c r="AI12" s="20">
        <f t="shared" si="11"/>
        <v>800</v>
      </c>
      <c r="AJ12" s="21">
        <f t="shared" si="12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793</v>
      </c>
      <c r="AI13" s="20">
        <f t="shared" si="11"/>
        <v>793</v>
      </c>
      <c r="AJ13" s="21">
        <f t="shared" si="12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786</v>
      </c>
      <c r="AI14" s="20">
        <f t="shared" si="11"/>
        <v>786</v>
      </c>
      <c r="AJ14" s="21">
        <f t="shared" si="12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783</v>
      </c>
      <c r="AI15" s="20">
        <f t="shared" si="11"/>
        <v>783</v>
      </c>
      <c r="AJ15" s="21">
        <f t="shared" si="12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782</v>
      </c>
      <c r="AI16" s="20">
        <f t="shared" si="11"/>
        <v>782</v>
      </c>
      <c r="AJ16" s="21">
        <f t="shared" si="12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776</v>
      </c>
      <c r="AI17" s="20">
        <f t="shared" si="11"/>
        <v>776</v>
      </c>
      <c r="AJ17" s="21">
        <f t="shared" si="12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776</v>
      </c>
      <c r="AI18" s="20">
        <f t="shared" si="11"/>
        <v>776</v>
      </c>
      <c r="AJ18" s="21">
        <f t="shared" si="12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774</v>
      </c>
      <c r="AI19" s="20">
        <f t="shared" si="11"/>
        <v>774</v>
      </c>
      <c r="AJ19" s="21">
        <f t="shared" si="12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774</v>
      </c>
      <c r="AI20" s="20">
        <f t="shared" si="11"/>
        <v>774</v>
      </c>
      <c r="AJ20" s="21">
        <f t="shared" si="12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771</v>
      </c>
      <c r="AI21" s="20">
        <f t="shared" si="11"/>
        <v>771</v>
      </c>
      <c r="AJ21" s="21">
        <f t="shared" si="12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770</v>
      </c>
      <c r="AI22" s="20">
        <f t="shared" si="11"/>
        <v>770</v>
      </c>
      <c r="AJ22" s="21">
        <f t="shared" si="12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763</v>
      </c>
      <c r="AI23" s="20">
        <f t="shared" si="11"/>
        <v>763</v>
      </c>
      <c r="AJ23" s="21">
        <f t="shared" si="12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747</v>
      </c>
      <c r="AI24" s="20">
        <f t="shared" si="11"/>
        <v>747</v>
      </c>
      <c r="AJ24" s="21">
        <f t="shared" si="12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734</v>
      </c>
      <c r="AI25" s="20">
        <f t="shared" si="11"/>
        <v>734</v>
      </c>
      <c r="AJ25" s="21">
        <f t="shared" si="12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724</v>
      </c>
      <c r="AI26" s="20">
        <f t="shared" si="11"/>
        <v>724</v>
      </c>
      <c r="AJ26" s="21">
        <f t="shared" si="12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720</v>
      </c>
      <c r="AI27" s="20">
        <f t="shared" si="11"/>
        <v>720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718</v>
      </c>
      <c r="AI28" s="20">
        <f t="shared" si="11"/>
        <v>718</v>
      </c>
      <c r="AJ28" s="21">
        <f t="shared" si="12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716</v>
      </c>
      <c r="AI29" s="20">
        <f t="shared" si="11"/>
        <v>716</v>
      </c>
      <c r="AJ29" s="21">
        <f t="shared" si="12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709</v>
      </c>
      <c r="AI30" s="20">
        <f t="shared" si="11"/>
        <v>709</v>
      </c>
      <c r="AJ30" s="21">
        <f t="shared" si="12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697</v>
      </c>
      <c r="AI31" s="20">
        <f t="shared" si="11"/>
        <v>697</v>
      </c>
      <c r="AJ31" s="21">
        <f t="shared" si="12"/>
        <v>24</v>
      </c>
      <c r="AK31" s="1"/>
    </row>
    <row r="32" spans="1:37" ht="28.15" customHeight="1" thickBot="1" x14ac:dyDescent="0.25">
      <c r="A32" s="25">
        <f t="shared" si="16"/>
        <v>24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697</v>
      </c>
      <c r="AI32" s="20">
        <f t="shared" si="11"/>
        <v>697</v>
      </c>
      <c r="AJ32" s="21">
        <f t="shared" si="12"/>
        <v>24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639</v>
      </c>
      <c r="AI33" s="20">
        <f t="shared" si="11"/>
        <v>639</v>
      </c>
      <c r="AJ33" s="21">
        <f t="shared" si="12"/>
        <v>26</v>
      </c>
      <c r="AK33" s="1"/>
    </row>
    <row r="34" spans="1:37" ht="28.15" customHeight="1" thickBot="1" x14ac:dyDescent="0.25">
      <c r="A34" s="25">
        <f t="shared" ref="A34" si="19">AJ34</f>
        <v>27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587</v>
      </c>
      <c r="AI34" s="20">
        <f t="shared" si="11"/>
        <v>587</v>
      </c>
      <c r="AJ34" s="21">
        <f t="shared" si="12"/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topLeftCell="A9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58</v>
      </c>
      <c r="L1" s="14" t="s">
        <v>91</v>
      </c>
      <c r="O1" s="14" t="s">
        <v>67</v>
      </c>
      <c r="R1" s="14" t="s">
        <v>56</v>
      </c>
      <c r="U1" s="14" t="s">
        <v>64</v>
      </c>
      <c r="X1" s="14" t="s">
        <v>60</v>
      </c>
      <c r="AA1" s="14" t="s">
        <v>65</v>
      </c>
    </row>
    <row r="3" spans="1:40" ht="12" x14ac:dyDescent="0.2">
      <c r="C3" s="14" t="s">
        <v>66</v>
      </c>
      <c r="F3" s="14" t="s">
        <v>62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94</v>
      </c>
      <c r="AA3" s="14" t="s">
        <v>93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829</v>
      </c>
      <c r="AI8" s="20">
        <f t="shared" ref="AI8:AI18" si="10">AG8+AH8</f>
        <v>874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815</v>
      </c>
      <c r="AI9" s="20">
        <f t="shared" si="10"/>
        <v>860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806</v>
      </c>
      <c r="AI10" s="20">
        <f t="shared" si="10"/>
        <v>851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802</v>
      </c>
      <c r="AI11" s="20">
        <f t="shared" si="10"/>
        <v>847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800</v>
      </c>
      <c r="AI12" s="20">
        <f t="shared" si="10"/>
        <v>845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793</v>
      </c>
      <c r="AI13" s="20">
        <f t="shared" si="10"/>
        <v>838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786</v>
      </c>
      <c r="AI14" s="20">
        <f t="shared" si="10"/>
        <v>831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783</v>
      </c>
      <c r="AI15" s="20">
        <f t="shared" si="10"/>
        <v>828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782</v>
      </c>
      <c r="AI16" s="20">
        <f t="shared" si="10"/>
        <v>827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776</v>
      </c>
      <c r="AI17" s="20">
        <f t="shared" si="10"/>
        <v>821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776</v>
      </c>
      <c r="AI18" s="20">
        <f t="shared" si="10"/>
        <v>821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774</v>
      </c>
      <c r="AI19" s="20">
        <f t="shared" ref="AI19:AI23" si="15">AG19+AH19</f>
        <v>819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774</v>
      </c>
      <c r="AI20" s="20">
        <f t="shared" si="15"/>
        <v>819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771</v>
      </c>
      <c r="AI21" s="20">
        <f t="shared" si="15"/>
        <v>816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770</v>
      </c>
      <c r="AI22" s="20">
        <f t="shared" si="15"/>
        <v>815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763</v>
      </c>
      <c r="AI23" s="20">
        <f t="shared" si="15"/>
        <v>808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747</v>
      </c>
      <c r="AI24" s="20">
        <f t="shared" ref="AI24:AI26" si="17">AG24+AH24</f>
        <v>792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734</v>
      </c>
      <c r="AI25" s="20">
        <f t="shared" si="17"/>
        <v>779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724</v>
      </c>
      <c r="AI26" s="20">
        <f t="shared" si="17"/>
        <v>769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720</v>
      </c>
      <c r="AI27" s="20">
        <f t="shared" ref="AI27:AI32" si="29">AG27+AH27</f>
        <v>765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718</v>
      </c>
      <c r="AI28" s="20">
        <f t="shared" si="29"/>
        <v>763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716</v>
      </c>
      <c r="AI29" s="20">
        <f t="shared" si="29"/>
        <v>761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709</v>
      </c>
      <c r="AI30" s="20">
        <f t="shared" si="29"/>
        <v>754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697</v>
      </c>
      <c r="AI31" s="20">
        <f t="shared" si="29"/>
        <v>742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24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697</v>
      </c>
      <c r="AI32" s="20">
        <f t="shared" si="29"/>
        <v>742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639</v>
      </c>
      <c r="AI33" s="20">
        <f t="shared" ref="AI33" si="40">AG33+AH33</f>
        <v>684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587</v>
      </c>
      <c r="AI34" s="20">
        <f t="shared" ref="AI34" si="53">AG34+AH34</f>
        <v>632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8" workbookViewId="0">
      <selection activeCell="A13" sqref="A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59</v>
      </c>
      <c r="I1" s="14" t="s">
        <v>68</v>
      </c>
      <c r="L1" s="14" t="s">
        <v>63</v>
      </c>
      <c r="O1" s="14" t="s">
        <v>62</v>
      </c>
      <c r="R1" s="14" t="s">
        <v>61</v>
      </c>
      <c r="U1" s="14" t="s">
        <v>94</v>
      </c>
      <c r="X1" s="14" t="s">
        <v>66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58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67</v>
      </c>
      <c r="AA3" s="14" t="s">
        <v>65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874</v>
      </c>
      <c r="AI8" s="20">
        <f t="shared" ref="AI8:AI23" si="10">AG8+AH8</f>
        <v>919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860</v>
      </c>
      <c r="AI9" s="20">
        <f t="shared" si="10"/>
        <v>905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851</v>
      </c>
      <c r="AI10" s="20">
        <f t="shared" si="10"/>
        <v>896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847</v>
      </c>
      <c r="AI11" s="20">
        <f t="shared" si="10"/>
        <v>892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845</v>
      </c>
      <c r="AI12" s="20">
        <f t="shared" si="10"/>
        <v>890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838</v>
      </c>
      <c r="AI13" s="20">
        <f t="shared" si="10"/>
        <v>883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831</v>
      </c>
      <c r="AI14" s="20">
        <f t="shared" si="10"/>
        <v>876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828</v>
      </c>
      <c r="AI15" s="20">
        <f t="shared" si="10"/>
        <v>873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827</v>
      </c>
      <c r="AI16" s="20">
        <f t="shared" si="10"/>
        <v>872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821</v>
      </c>
      <c r="AI17" s="20">
        <f t="shared" si="10"/>
        <v>866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821</v>
      </c>
      <c r="AI18" s="20">
        <f t="shared" si="10"/>
        <v>866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819</v>
      </c>
      <c r="AI19" s="20">
        <f t="shared" si="10"/>
        <v>864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819</v>
      </c>
      <c r="AI20" s="20">
        <f t="shared" si="10"/>
        <v>864</v>
      </c>
      <c r="AJ20" s="21">
        <f t="shared" si="11"/>
        <v>12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816</v>
      </c>
      <c r="AI21" s="20">
        <f t="shared" si="10"/>
        <v>861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815</v>
      </c>
      <c r="AI22" s="20">
        <f t="shared" si="10"/>
        <v>860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808</v>
      </c>
      <c r="AI23" s="20">
        <f t="shared" si="10"/>
        <v>853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792</v>
      </c>
      <c r="AI24" s="20">
        <f t="shared" ref="AI24:AI26" si="15">AG24+AH24</f>
        <v>837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779</v>
      </c>
      <c r="AI25" s="20">
        <f t="shared" si="15"/>
        <v>824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769</v>
      </c>
      <c r="AI26" s="20">
        <f t="shared" si="15"/>
        <v>814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765</v>
      </c>
      <c r="AI27" s="20">
        <f t="shared" ref="AI27:AI32" si="28">AG27+AH27</f>
        <v>810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763</v>
      </c>
      <c r="AI28" s="20">
        <f t="shared" si="28"/>
        <v>808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761</v>
      </c>
      <c r="AI29" s="20">
        <f t="shared" si="28"/>
        <v>806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754</v>
      </c>
      <c r="AI30" s="20">
        <f t="shared" si="28"/>
        <v>799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742</v>
      </c>
      <c r="AI31" s="20">
        <f t="shared" si="28"/>
        <v>787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24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742</v>
      </c>
      <c r="AI32" s="20">
        <f t="shared" si="28"/>
        <v>787</v>
      </c>
      <c r="AJ32" s="21">
        <f t="shared" si="11"/>
        <v>24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684</v>
      </c>
      <c r="AI33" s="20">
        <f t="shared" ref="AI33" si="39">AG33+AH33</f>
        <v>729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632</v>
      </c>
      <c r="AI34" s="20">
        <f t="shared" ref="AI34" si="52">AG34+AH34</f>
        <v>677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Ergebnisse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2026-02-03T11:19:03Z</cp:lastPrinted>
  <dcterms:created xsi:type="dcterms:W3CDTF">1998-11-12T06:25:58Z</dcterms:created>
  <dcterms:modified xsi:type="dcterms:W3CDTF">2026-02-04T09:07:28Z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